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<sst xmlns="http://schemas.openxmlformats.org/spreadsheetml/2006/main" count="448" uniqueCount="209">
  <si>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</si>
  <si>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</si>
  <si>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</si>
  <si>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</si>
  <si>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</si>
  <si>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</si>
  <si>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</si>
  <si>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</si>
  <si>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</si>
  <si>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</si>
  <si>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</si>
  <si>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</si>
  <si>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</si>
  <si>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</si>
  <si>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</si>
  <si>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</si>
  <si>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</si>
  <si>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</si>
  <si>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</si>
  <si>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</si>
  <si>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</si>
  <si>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</si>
  <si>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</si>
  <si>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Rožnov pod Radhoštěm</t>
  </si>
  <si>
    <t>00304271</t>
  </si>
  <si>
    <t>epqbwzr</t>
  </si>
  <si>
    <t>Zlínský kraj</t>
  </si>
  <si>
    <t>4/2026</t>
  </si>
  <si>
    <t>Nařízení</t>
  </si>
  <si>
    <t>kterým se vymezují oblasti města, ve kterých lze místní komunikace nebo jejich určené úseky užít k stání silničního motorového vozidla za sjednanou cenu</t>
  </si>
  <si>
    <t>2026-11-02</t>
  </si>
  <si>
    <t>Běžný</t>
  </si>
  <si>
    <t xml:space="preserve">pozemní komunikace - zpoplatnění stání a odstavení </t>
  </si>
  <si>
    <t xml:space="preserve">zákon č. 13/1997 Sb., o pozemních komunikacích - § 23 odst. 1 </t>
  </si>
  <si>
    <t>6/2025: kterým se vymezují oblasti města, ve kterých lze místní komunikace nebo jejich určené úseky užít k stání silničního motorového vozidla za sjednanou cenu</t>
  </si>
  <si>
    <t>1779032156</t>
  </si>
  <si>
    <t>3/2026</t>
  </si>
  <si>
    <t>Obecně závazná vyhláška</t>
  </si>
  <si>
    <t>kterou se stanoví školské obvody základních škol zřízených městem Rožnov pod Radhoštěm</t>
  </si>
  <si>
    <t>2027-01-01</t>
  </si>
  <si>
    <t>školské obvody - základní školy</t>
  </si>
  <si>
    <t>zákon č. 561/2004 Sb., školský zákon - § 178 odst. 2 písm. b)</t>
  </si>
  <si>
    <t>5/2021: kterou se stanoví školské obvody základních škol zřízených městem Rožnov pod Radhoštěm</t>
  </si>
  <si>
    <t>1765057085</t>
  </si>
  <si>
    <t>2/2026</t>
  </si>
  <si>
    <t>Tržní řád</t>
  </si>
  <si>
    <t>2026-08-06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</si>
  <si>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</si>
  <si>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</si>
  <si>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9/2024: Tržní řád</t>
  </si>
  <si>
    <t>1738394981</t>
  </si>
  <si>
    <t>1/2026</t>
  </si>
  <si>
    <t>o nočním klidu</t>
  </si>
  <si>
    <t>2026-05-15</t>
  </si>
  <si>
    <t>noční klid</t>
  </si>
  <si>
    <t>zákon č. 251/2016 Sb., o některých přestupcích - § 5 odst. 7</t>
  </si>
  <si>
    <t>3/2025: kterou se stanovují výjimečné případy vymezení kratší doby nočního klidu</t>
  </si>
  <si>
    <t>1690088146</t>
  </si>
  <si>
    <t>6/2025</t>
  </si>
  <si>
    <t>2026-02-01</t>
  </si>
  <si>
    <t>10/2024: kterým se vymezují oblasti města, ve kterých lze místní komunikace nebo jejich určené úseky užít ke stání vozidla jen za sjednanou cenu</t>
  </si>
  <si>
    <t>4/2026: kterým se vymezují oblasti města, ve kterých lze místní komunikace nebo jejich určené úseky užít k stání silničního motorového vozidla za sjednanou cenu</t>
  </si>
  <si>
    <t>1623568540</t>
  </si>
  <si>
    <t>5/2025</t>
  </si>
  <si>
    <t>o zákazu odpalování pyrotechnických výrobků a jejich užívání k provádění ohňostrojných prací nebo ohňostrojů</t>
  </si>
  <si>
    <t>2026-01-15</t>
  </si>
  <si>
    <t>pyrotechnické výrobky</t>
  </si>
  <si>
    <t>zákon č. 206/2015 Sb., zákon o pyrotechnice - § 35c</t>
  </si>
  <si>
    <t>1619885810</t>
  </si>
  <si>
    <t>4/2025</t>
  </si>
  <si>
    <t>O ZÁMĚRU ZADAT ZPRACOVÁNÍ LESNÍCH HOSPODÁŘSKÝCH OSNOV</t>
  </si>
  <si>
    <t>2025-08-05</t>
  </si>
  <si>
    <t>lesní hospodářské osnovy</t>
  </si>
  <si>
    <t>zákon č. 289/1995 Sb., lesní zákon - § 25 odst. 2</t>
  </si>
  <si>
    <t>1554970915</t>
  </si>
  <si>
    <t>3/2025</t>
  </si>
  <si>
    <t>kterou se stanovují výjimečné případy vymezení kratší doby nočního klidu</t>
  </si>
  <si>
    <t>2025-05-01</t>
  </si>
  <si>
    <t>2/2024: kterou se stanovují výjimečné případy vymezení kratší doby nočního klidu</t>
  </si>
  <si>
    <t>1/2026: o nočním klidu</t>
  </si>
  <si>
    <t>1510752697</t>
  </si>
  <si>
    <t>2/2025</t>
  </si>
  <si>
    <t>kterým se mění nařízení města č. 10/2024, kterým se vymezují oblasti města, ve kterých lze místní komunikace nebo jejich určené úseky užít ke stání vozidla jen za sjednanou cenu, ve znění nařízení města č. 1/2025</t>
  </si>
  <si>
    <t>2025-04-12</t>
  </si>
  <si>
    <t>1501566976</t>
  </si>
  <si>
    <t>1/2025</t>
  </si>
  <si>
    <t>kterým se mění nařízení města č. 10/2024, kterým se vymezují oblasti města, ve kterých lze místní komunikace nebo jejich určené úseky užít ke stání vozidla jen za sjednanou cenu</t>
  </si>
  <si>
    <t>2025-02-20</t>
  </si>
  <si>
    <t>2/2025: kterým se mění nařízení města č. 10/2024, kterým se vymezují oblasti města, ve kterých lze místní komunikace nebo jejich určené úseky užít ke stání vozidla jen za sjednanou cenu, ve znění nařízení města č. 1/2025</t>
  </si>
  <si>
    <t>1475535314</t>
  </si>
  <si>
    <t>10/2024</t>
  </si>
  <si>
    <t>kterým se vymezují oblasti města, ve kterých lze místní komunikace nebo jejich určené úseky užít ke stání vozidla jen za sjednanou cenu</t>
  </si>
  <si>
    <t>2025-01-01</t>
  </si>
  <si>
    <t>1/2025: kterým se mění nařízení města č. 10/2024, kterým se vymezují oblasti města, ve kterých lze místní komunikace nebo jejich určené úseky užít ke stání vozidla jen za sjednanou cenu; 2/2025: kterým se mění nařízení města č. 10/2024, kterým se vymezují oblasti města, ve kterých lze místní komunikace nebo jejich určené úseky užít ke stání vozidla jen za sjednanou cenu, ve znění nařízení města č. 1/2025; 2/2025: kterým se mění nařízení města č. 10/2024, kterým se vymezují oblasti města, ve kterých lze místní komunikace nebo jejich určené úseky užít ke stání vozidla jen za sjednanou cenu, ve znění nařízení města č. 1/2025</t>
  </si>
  <si>
    <t>6/2025: kterým se vymezují oblasti města, ve kterých lze místní komunikace nebo jejich určené úseky užít k stání silničního motorového vozidla za sjednanou cenu; 6/2025: kterým se vymezují oblasti města, ve kterých lze místní komunikace nebo jejich určené úseky užít k stání silničního motorového vozidla za sjednanou cenu</t>
  </si>
  <si>
    <t>1453337188</t>
  </si>
  <si>
    <t>9/2024</t>
  </si>
  <si>
    <t>2/2026: Tržní řád; 2/2026: Tržní řád</t>
  </si>
  <si>
    <t>1453219474</t>
  </si>
  <si>
    <t>8/2024</t>
  </si>
  <si>
    <t>kterou se mění obecně závazná vyhláška č. 6/2023, o místním poplatku za užívání veřejného prostranství</t>
  </si>
  <si>
    <t>2024-12-28</t>
  </si>
  <si>
    <t>místní poplatek za užívání veřejného prostranství</t>
  </si>
  <si>
    <t>zákon č. 565/1990 Sb., o místních poplatcích - § 14 - za užívání veřejného prostranství</t>
  </si>
  <si>
    <t>6/2023: o místním poplatku za užívání veřejného prostranství</t>
  </si>
  <si>
    <t>1452464355</t>
  </si>
  <si>
    <t>1/2017</t>
  </si>
  <si>
    <t>o regulaci provozování hazardních her</t>
  </si>
  <si>
    <t>2017-05-06</t>
  </si>
  <si>
    <t>Dle přechodného ustanovení</t>
  </si>
  <si>
    <t>hazardní hry</t>
  </si>
  <si>
    <t>zákon č. 186/2016 Sb., o hazardních hrách - § 12 odst. 1</t>
  </si>
  <si>
    <t>1430424541</t>
  </si>
  <si>
    <t>1/2018</t>
  </si>
  <si>
    <t>o školském obvodu mateřských škol na území města Rožnova pod Radhoštěm zřizovaných městem Rožnov pod Radhoštěm</t>
  </si>
  <si>
    <t>2018-03-16</t>
  </si>
  <si>
    <t>školské obvody - mateřské školy</t>
  </si>
  <si>
    <t>zákon č. 561/2004 Sb., školský zákon - § 179 odst. 3 a § 178 odst. 2 písm. b)</t>
  </si>
  <si>
    <t>1430379162</t>
  </si>
  <si>
    <t>5/2021</t>
  </si>
  <si>
    <t>2022-01-01</t>
  </si>
  <si>
    <t>3/2026: kterou se stanoví školské obvody základních škol zřízených městem Rožnov pod Radhoštěm</t>
  </si>
  <si>
    <t>1430349691</t>
  </si>
  <si>
    <t>10/2021</t>
  </si>
  <si>
    <t>o stanovení obecního systému odpadového hospodářství</t>
  </si>
  <si>
    <t>systém odpadového hospodářství</t>
  </si>
  <si>
    <t>zákon č. 541/2020 Sb., o odpadech - § 59 odst. 4</t>
  </si>
  <si>
    <t>1430327207</t>
  </si>
  <si>
    <t>7/2024</t>
  </si>
  <si>
    <t>kterou se stanovují pravidla pro pohyb psů na veřejném prostranství ve městě Rožnov pod Radhoštěm a vymezují prostory pro volné pobíhání psů</t>
  </si>
  <si>
    <t>2024-10-05</t>
  </si>
  <si>
    <t>pohyb psů</t>
  </si>
  <si>
    <t>zákon č. 246/1992 Sb., na ochranu zvířat proti týrání - § 24 odst. 2</t>
  </si>
  <si>
    <t>1415025586</t>
  </si>
  <si>
    <t>6/2024</t>
  </si>
  <si>
    <t>kterou se vydává požární řád města</t>
  </si>
  <si>
    <t>požární ochrana - požární řád</t>
  </si>
  <si>
    <t>zákon č. 133/1985 Sb., o požární ochraně - § 29 odst. 1 písm. o) bod 1</t>
  </si>
  <si>
    <t>1415011178</t>
  </si>
  <si>
    <t>5/2024</t>
  </si>
  <si>
    <t>o regulaci hlučných činností</t>
  </si>
  <si>
    <t>veřejný pořádek - hlučné činnosti</t>
  </si>
  <si>
    <t>zákon č. 128/2000 Sb., o obcích - § 10 písm. a) - hlučné činnosti</t>
  </si>
  <si>
    <t>1414995388</t>
  </si>
  <si>
    <t>4/2024</t>
  </si>
  <si>
    <t>o stanovení místních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</si>
  <si>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</si>
  <si>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</si>
  <si>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2/2023: o stanovení místního koeficientu pro výpočet daně z nemovitých věcí; 3/2023: kterou se mění obecně závazná vyhláška o stanovení místního koeficientu pro výpočet daně z nemovitých věcí</t>
  </si>
  <si>
    <t>1414977732</t>
  </si>
  <si>
    <t>3/2024</t>
  </si>
  <si>
    <t>kterou se zrušuje obecně závazná vyhláška č. 3/2010, o zákazu kouření,  ze dne 7. 9. 2010</t>
  </si>
  <si>
    <t>zrušovací</t>
  </si>
  <si>
    <t>ústavní zákon č. 1/1993 Sb., Ústava České republiky - čl. 104 odst. 3 - zrušovací OZV</t>
  </si>
  <si>
    <t>1414977594</t>
  </si>
  <si>
    <t>2/2024</t>
  </si>
  <si>
    <t>2024-05-09</t>
  </si>
  <si>
    <t>1/2023: kterou se stanovují výjimečné případy vymezení kratší doby nočního klidu</t>
  </si>
  <si>
    <t>1348997524</t>
  </si>
  <si>
    <t>1/2024</t>
  </si>
  <si>
    <t>o zřízení městské policie</t>
  </si>
  <si>
    <t>2024-03-12</t>
  </si>
  <si>
    <t>obecní policie</t>
  </si>
  <si>
    <t xml:space="preserve">zákon č. 553/1991 Sb., o obecní policii - § 1 odst. 1 </t>
  </si>
  <si>
    <t>1321036762</t>
  </si>
  <si>
    <t>7/2023</t>
  </si>
  <si>
    <t>o místním poplatku ze psů</t>
  </si>
  <si>
    <t>2024-01-01</t>
  </si>
  <si>
    <t>místní poplatek ze psů</t>
  </si>
  <si>
    <t>zákon č. 565/1990 Sb., o místních poplatcích - § 14 - ze psů</t>
  </si>
  <si>
    <t>1285878156</t>
  </si>
  <si>
    <t>6/2023</t>
  </si>
  <si>
    <t>o místním poplatku za užívání veřejného prostranství</t>
  </si>
  <si>
    <t>8/2024: kterou se mění obecně závazná vyhláška č. 6/2023, o místním poplatku za užívání veřejného prostranství</t>
  </si>
  <si>
    <t>1285878026</t>
  </si>
  <si>
    <t>5/2023</t>
  </si>
  <si>
    <t>o místním poplatku z pobytu</t>
  </si>
  <si>
    <t>místní poplatek z pobytu</t>
  </si>
  <si>
    <t>zákon č. 565/1990 Sb., o místních poplatcích - § 14 - z pobytu</t>
  </si>
  <si>
    <t>1285878084</t>
  </si>
  <si>
    <t>4/2023</t>
  </si>
  <si>
    <t xml:space="preserve">o místním poplatku za obecní systém odpadového hospodářství </t>
  </si>
  <si>
    <t>místní poplatek za obecní systém odpadového hospodářství</t>
  </si>
  <si>
    <t>zákon č. 565/1990 Sb., o místních poplatcích - § 14 - za obecní systém odpadového hospodářství</t>
  </si>
  <si>
    <t>1285855524</t>
  </si>
  <si>
    <t>3/2023</t>
  </si>
  <si>
    <t>kterou se mění obecně závazná vyhláška o stanovení místního koeficientu pro výpočet daně z nemovitých věcí</t>
  </si>
  <si>
    <t>daň z nemovitých věcí - místní koeficient</t>
  </si>
  <si>
    <t>zákon č. 338/1992 Sb., o dani z nemovitých věcí - § 12</t>
  </si>
  <si>
    <t>2/2023: o stanovení místního koeficientu pro výpočet daně z nemovitých věcí</t>
  </si>
  <si>
    <t>4/2024: o stanovení místních koeficientů daně z nemovitých věcí; 4/2024: o stanovení místních koeficientů daně z nemovitých věcí</t>
  </si>
  <si>
    <t>1285855565</t>
  </si>
  <si>
    <t>2/2023</t>
  </si>
  <si>
    <t>o stanovení místního koeficientu pro výpočet daně z nemovitých věcí</t>
  </si>
  <si>
    <t>3/2023: kterou se mění obecně závazná vyhláška o stanovení místního koeficientu pro výpočet daně z nemovitých věcí</t>
  </si>
  <si>
    <t>1244275322</t>
  </si>
  <si>
    <t>1/2023</t>
  </si>
  <si>
    <t>2023-05-12</t>
  </si>
  <si>
    <t>1/2022: kterou se stanovují výjimečné případy vymezení kratší doby nočního klidu</t>
  </si>
  <si>
    <t>1181771326</t>
  </si>
  <si>
    <t>2/2022</t>
  </si>
  <si>
    <t>o zákazu konzumace alkoholických nápojů na veřejném prostranství</t>
  </si>
  <si>
    <t>2022-05-27</t>
  </si>
  <si>
    <t>veřejný pořádek - konzumace alkoholu</t>
  </si>
  <si>
    <t>zákon č. 128/2000 Sb., o obcích - § 10 písm. a) - konzumace alkoholu</t>
  </si>
  <si>
    <t>1038295171</t>
  </si>
  <si>
    <t>1/2022</t>
  </si>
  <si>
    <t>2022-05-26</t>
  </si>
  <si>
    <t>1037806686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</si>
</sst>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0.7109375" customWidth="1"/>
    <col min="3" max="3" width="9.7109375" customWidth="1"/>
    <col min="4" max="4" width="14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46290</v>
      </c>
      <c r="I2" s="1">
        <v>46304.78166348105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HYPERLINK("https://sbirkapp.gov.cz/detail/SPPDOZCLL3GZVJMY", "https://sbirkapp.gov.cz/detail/SPPDOZCLL3GZVJMY")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46273</v>
      </c>
      <c r="I3" s="1">
        <v>46275.69672451484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HYPERLINK("https://sbirkapp.gov.cz/detail/SPPOEDMYPB5COOXW", "https://sbirkapp.gov.cz/detail/SPPOEDMYPB5COOXW")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46223</v>
      </c>
      <c r="I4" s="1">
        <v>46225.71599830982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HYPERLINK("https://sbirkapp.gov.cz/detail/SPPOXXQSZ7NEBFVY", "https://sbirkapp.gov.cz/detail/SPPOXXQSZ7NEBFVY")</f>
        <v>0</v>
      </c>
      <c r="V4" t="s">
        <v>50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37</v>
      </c>
      <c r="G5" t="s">
        <v>52</v>
      </c>
      <c r="H5" s="1">
        <v>46140</v>
      </c>
      <c r="I5" s="1">
        <v>46142.61182534505</v>
      </c>
      <c r="J5" t="s">
        <v>53</v>
      </c>
      <c r="K5" t="s">
        <v>31</v>
      </c>
      <c r="M5" t="s">
        <v>54</v>
      </c>
      <c r="N5" t="s">
        <v>55</v>
      </c>
      <c r="P5" t="s">
        <v>56</v>
      </c>
      <c r="S5" t="b">
        <v>1</v>
      </c>
      <c r="U5" s="2">
        <f>HYPERLINK("https://sbirkapp.gov.cz/detail/SPPI2MLZELJNPAJG", "https://sbirkapp.gov.cz/detail/SPPI2MLZELJNPAJG")</f>
        <v>0</v>
      </c>
      <c r="V5" t="s">
        <v>57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28</v>
      </c>
      <c r="G6" t="s">
        <v>29</v>
      </c>
      <c r="H6" s="1">
        <v>46006</v>
      </c>
      <c r="I6" s="1">
        <v>46009.63293797601</v>
      </c>
      <c r="J6" t="s">
        <v>59</v>
      </c>
      <c r="K6" t="s">
        <v>31</v>
      </c>
      <c r="M6" t="s">
        <v>32</v>
      </c>
      <c r="N6" t="s">
        <v>33</v>
      </c>
      <c r="P6" t="s">
        <v>60</v>
      </c>
      <c r="R6" t="s">
        <v>61</v>
      </c>
      <c r="S6" t="b">
        <v>1</v>
      </c>
      <c r="T6" s="1">
        <v>46328</v>
      </c>
      <c r="U6" s="2">
        <f>HYPERLINK("https://sbirkapp.gov.cz/detail/SPP466AMAD2ALHGM", "https://sbirkapp.gov.cz/detail/SPP466AMAD2ALHGM")</f>
        <v>0</v>
      </c>
      <c r="V6" t="s">
        <v>62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37</v>
      </c>
      <c r="G7" t="s">
        <v>64</v>
      </c>
      <c r="H7" s="1">
        <v>46000</v>
      </c>
      <c r="I7" s="1">
        <v>46002.6951958682</v>
      </c>
      <c r="J7" t="s">
        <v>65</v>
      </c>
      <c r="K7" t="s">
        <v>31</v>
      </c>
      <c r="M7" t="s">
        <v>66</v>
      </c>
      <c r="N7" t="s">
        <v>67</v>
      </c>
      <c r="S7" t="b">
        <v>1</v>
      </c>
      <c r="U7" s="2">
        <f>HYPERLINK("https://sbirkapp.gov.cz/detail/SPPP2SEXL5CWJHZU", "https://sbirkapp.gov.cz/detail/SPPP2SEXL5CWJHZU")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45859</v>
      </c>
      <c r="I8" s="1">
        <v>45859.75600206063</v>
      </c>
      <c r="J8" t="s">
        <v>71</v>
      </c>
      <c r="K8" t="s">
        <v>31</v>
      </c>
      <c r="M8" t="s">
        <v>72</v>
      </c>
      <c r="N8" t="s">
        <v>73</v>
      </c>
      <c r="S8" t="b">
        <v>1</v>
      </c>
      <c r="U8" s="2">
        <f>HYPERLINK("https://sbirkapp.gov.cz/detail/SPPCQYWSN543MDHQ", "https://sbirkapp.gov.cz/detail/SPPCQYWSN543MDHQ")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37</v>
      </c>
      <c r="G9" t="s">
        <v>76</v>
      </c>
      <c r="H9" s="1">
        <v>45762</v>
      </c>
      <c r="I9" s="1">
        <v>45763.65075530469</v>
      </c>
      <c r="J9" t="s">
        <v>77</v>
      </c>
      <c r="K9" t="s">
        <v>31</v>
      </c>
      <c r="M9" t="s">
        <v>54</v>
      </c>
      <c r="N9" t="s">
        <v>55</v>
      </c>
      <c r="P9" t="s">
        <v>78</v>
      </c>
      <c r="R9" t="s">
        <v>79</v>
      </c>
      <c r="S9" t="b">
        <v>0</v>
      </c>
      <c r="T9" s="1">
        <v>46157</v>
      </c>
      <c r="U9" s="2">
        <f>HYPERLINK("https://sbirkapp.gov.cz/detail/SPPEWG3ATN3CEHUC", "https://sbirkapp.gov.cz/detail/SPPEWG3ATN3CEHUC")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45744</v>
      </c>
      <c r="I10" s="1">
        <v>45744.69334250663</v>
      </c>
      <c r="J10" t="s">
        <v>83</v>
      </c>
      <c r="K10" t="s">
        <v>31</v>
      </c>
      <c r="M10" t="s">
        <v>32</v>
      </c>
      <c r="N10" t="s">
        <v>33</v>
      </c>
      <c r="O10" t="s">
        <v>60</v>
      </c>
      <c r="R10" t="s">
        <v>34</v>
      </c>
      <c r="S10" t="b">
        <v>1</v>
      </c>
      <c r="U10" s="2">
        <f>HYPERLINK("https://sbirkapp.gov.cz/detail/SPPERLXEVSZM75Z4", "https://sbirkapp.gov.cz/detail/SPPERLXEVSZM75Z4")</f>
        <v>0</v>
      </c>
      <c r="V10" t="s">
        <v>84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45691</v>
      </c>
      <c r="I11" s="1">
        <v>45693.48332791217</v>
      </c>
      <c r="J11" t="s">
        <v>87</v>
      </c>
      <c r="K11" t="s">
        <v>31</v>
      </c>
      <c r="M11" t="s">
        <v>32</v>
      </c>
      <c r="N11" t="s">
        <v>33</v>
      </c>
      <c r="O11" t="s">
        <v>60</v>
      </c>
      <c r="Q11" t="s">
        <v>88</v>
      </c>
      <c r="R11" t="s">
        <v>34</v>
      </c>
      <c r="S11" t="b">
        <v>1</v>
      </c>
      <c r="U11" s="2">
        <f>HYPERLINK("https://sbirkapp.gov.cz/detail/SPP2CFOEEMF56Y4E", "https://sbirkapp.gov.cz/detail/SPP2CFOEEMF56Y4E")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45642</v>
      </c>
      <c r="I12" s="1">
        <v>45642.75604157819</v>
      </c>
      <c r="J12" t="s">
        <v>92</v>
      </c>
      <c r="K12" t="s">
        <v>31</v>
      </c>
      <c r="M12" t="s">
        <v>32</v>
      </c>
      <c r="N12" t="s">
        <v>33</v>
      </c>
      <c r="Q12" t="s">
        <v>93</v>
      </c>
      <c r="R12" t="s">
        <v>94</v>
      </c>
      <c r="S12" t="b">
        <v>0</v>
      </c>
      <c r="T12" s="1">
        <v>46054</v>
      </c>
      <c r="U12" s="2">
        <f>HYPERLINK("https://sbirkapp.gov.cz/detail/SPP6KUS6CSFD4OHA", "https://sbirkapp.gov.cz/detail/SPP6KUS6CSFD4OHA")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45</v>
      </c>
      <c r="H13" s="1">
        <v>45642</v>
      </c>
      <c r="I13" s="1">
        <v>45642.63075344051</v>
      </c>
      <c r="J13" t="s">
        <v>92</v>
      </c>
      <c r="K13" t="s">
        <v>31</v>
      </c>
      <c r="M13" t="s">
        <v>47</v>
      </c>
      <c r="N13" t="s">
        <v>48</v>
      </c>
      <c r="R13" t="s">
        <v>97</v>
      </c>
      <c r="S13" t="b">
        <v>0</v>
      </c>
      <c r="T13" s="1">
        <v>46240</v>
      </c>
      <c r="U13" s="2">
        <f>HYPERLINK("https://sbirkapp.gov.cz/detail/SPPYIEGVLQ2YVPDE", "https://sbirkapp.gov.cz/detail/SPPYIEGVLQ2YVPDE")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37</v>
      </c>
      <c r="G14" t="s">
        <v>100</v>
      </c>
      <c r="H14" s="1">
        <v>45636</v>
      </c>
      <c r="I14" s="1">
        <v>45639.62978897374</v>
      </c>
      <c r="J14" t="s">
        <v>101</v>
      </c>
      <c r="K14" t="s">
        <v>31</v>
      </c>
      <c r="M14" t="s">
        <v>102</v>
      </c>
      <c r="N14" t="s">
        <v>103</v>
      </c>
      <c r="O14" t="s">
        <v>104</v>
      </c>
      <c r="S14" t="b">
        <v>1</v>
      </c>
      <c r="U14" s="2">
        <f>HYPERLINK("https://sbirkapp.gov.cz/detail/SPPN4XC2QLU5MEEY", "https://sbirkapp.gov.cz/detail/SPPN4XC2QLU5MEEY")</f>
        <v>0</v>
      </c>
      <c r="V14" t="s">
        <v>105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37</v>
      </c>
      <c r="G15" t="s">
        <v>107</v>
      </c>
      <c r="H15" s="1">
        <v>42843</v>
      </c>
      <c r="I15" s="1">
        <v>45589.63277684578</v>
      </c>
      <c r="J15" t="s">
        <v>108</v>
      </c>
      <c r="K15" t="s">
        <v>109</v>
      </c>
      <c r="L15" s="1">
        <v>42846</v>
      </c>
      <c r="M15" t="s">
        <v>110</v>
      </c>
      <c r="N15" t="s">
        <v>111</v>
      </c>
      <c r="S15" t="b">
        <v>1</v>
      </c>
      <c r="U15" s="2">
        <f>HYPERLINK("https://sbirkapp.gov.cz/detail/SPP7UOVSVHG5IXYG", "https://sbirkapp.gov.cz/detail/SPP7UOVSVHG5IXYG")</f>
        <v>0</v>
      </c>
      <c r="V15" t="s">
        <v>112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37</v>
      </c>
      <c r="G16" t="s">
        <v>114</v>
      </c>
      <c r="H16" s="1">
        <v>43158</v>
      </c>
      <c r="I16" s="1">
        <v>45589.59050751459</v>
      </c>
      <c r="J16" t="s">
        <v>115</v>
      </c>
      <c r="K16" t="s">
        <v>109</v>
      </c>
      <c r="L16" s="1">
        <v>43160</v>
      </c>
      <c r="M16" t="s">
        <v>116</v>
      </c>
      <c r="N16" t="s">
        <v>117</v>
      </c>
      <c r="S16" t="b">
        <v>1</v>
      </c>
      <c r="U16" s="2">
        <f>HYPERLINK("https://sbirkapp.gov.cz/detail/SPPPMFHKHMIJOJWM", "https://sbirkapp.gov.cz/detail/SPPPMFHKHMIJOJWM")</f>
        <v>0</v>
      </c>
      <c r="V16" t="s">
        <v>118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119</v>
      </c>
      <c r="F17" t="s">
        <v>37</v>
      </c>
      <c r="G17" t="s">
        <v>38</v>
      </c>
      <c r="H17" s="1">
        <v>44453</v>
      </c>
      <c r="I17" s="1">
        <v>45589.56920905031</v>
      </c>
      <c r="J17" t="s">
        <v>120</v>
      </c>
      <c r="K17" t="s">
        <v>109</v>
      </c>
      <c r="L17" s="1">
        <v>44461</v>
      </c>
      <c r="M17" t="s">
        <v>40</v>
      </c>
      <c r="N17" t="s">
        <v>41</v>
      </c>
      <c r="R17" t="s">
        <v>121</v>
      </c>
      <c r="S17" t="b">
        <v>1</v>
      </c>
      <c r="T17" s="1">
        <v>46388</v>
      </c>
      <c r="U17" s="2">
        <f>HYPERLINK("https://sbirkapp.gov.cz/detail/SPPXQURPMF35RUOA", "https://sbirkapp.gov.cz/detail/SPPXQURPMF35RUOA")</f>
        <v>0</v>
      </c>
      <c r="V17" t="s">
        <v>122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37</v>
      </c>
      <c r="G18" t="s">
        <v>124</v>
      </c>
      <c r="H18" s="1">
        <v>44509</v>
      </c>
      <c r="I18" s="1">
        <v>45589.54807623973</v>
      </c>
      <c r="J18" t="s">
        <v>120</v>
      </c>
      <c r="K18" t="s">
        <v>109</v>
      </c>
      <c r="L18" s="1">
        <v>44518</v>
      </c>
      <c r="M18" t="s">
        <v>125</v>
      </c>
      <c r="N18" t="s">
        <v>126</v>
      </c>
      <c r="S18" t="b">
        <v>1</v>
      </c>
      <c r="U18" s="2">
        <f>HYPERLINK("https://sbirkapp.gov.cz/detail/SPPBOKKR75THKRKC", "https://sbirkapp.gov.cz/detail/SPPBOKKR75THKRKC")</f>
        <v>0</v>
      </c>
      <c r="V18" t="s">
        <v>127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128</v>
      </c>
      <c r="F19" t="s">
        <v>37</v>
      </c>
      <c r="G19" t="s">
        <v>129</v>
      </c>
      <c r="H19" s="1">
        <v>45552</v>
      </c>
      <c r="I19" s="1">
        <v>45555.65232096636</v>
      </c>
      <c r="J19" t="s">
        <v>130</v>
      </c>
      <c r="K19" t="s">
        <v>31</v>
      </c>
      <c r="M19" t="s">
        <v>131</v>
      </c>
      <c r="N19" t="s">
        <v>132</v>
      </c>
      <c r="S19" t="b">
        <v>1</v>
      </c>
      <c r="U19" s="2">
        <f>HYPERLINK("https://sbirkapp.gov.cz/detail/SPP5AFHIMYXVIZ3W", "https://sbirkapp.gov.cz/detail/SPP5AFHIMYXVIZ3W")</f>
        <v>0</v>
      </c>
      <c r="V19" t="s">
        <v>133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134</v>
      </c>
      <c r="F20" t="s">
        <v>37</v>
      </c>
      <c r="G20" t="s">
        <v>135</v>
      </c>
      <c r="H20" s="1">
        <v>45552</v>
      </c>
      <c r="I20" s="1">
        <v>45555.6313805892</v>
      </c>
      <c r="J20" t="s">
        <v>130</v>
      </c>
      <c r="K20" t="s">
        <v>31</v>
      </c>
      <c r="M20" t="s">
        <v>136</v>
      </c>
      <c r="N20" t="s">
        <v>137</v>
      </c>
      <c r="S20" t="b">
        <v>1</v>
      </c>
      <c r="U20" s="2">
        <f>HYPERLINK("https://sbirkapp.gov.cz/detail/SPPFZKNVAPBGP6ZQ", "https://sbirkapp.gov.cz/detail/SPPFZKNVAPBGP6ZQ")</f>
        <v>0</v>
      </c>
      <c r="V20" t="s">
        <v>138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139</v>
      </c>
      <c r="F21" t="s">
        <v>37</v>
      </c>
      <c r="G21" t="s">
        <v>140</v>
      </c>
      <c r="H21" s="1">
        <v>45552</v>
      </c>
      <c r="I21" s="1">
        <v>45555.60988295257</v>
      </c>
      <c r="J21" t="s">
        <v>130</v>
      </c>
      <c r="K21" t="s">
        <v>31</v>
      </c>
      <c r="M21" t="s">
        <v>141</v>
      </c>
      <c r="N21" t="s">
        <v>142</v>
      </c>
      <c r="S21" t="b">
        <v>1</v>
      </c>
      <c r="U21" s="2">
        <f>HYPERLINK("https://sbirkapp.gov.cz/detail/SPP6MGX363757FY4", "https://sbirkapp.gov.cz/detail/SPP6MGX363757FY4")</f>
        <v>0</v>
      </c>
      <c r="V21" t="s">
        <v>143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144</v>
      </c>
      <c r="F22" t="s">
        <v>37</v>
      </c>
      <c r="G22" t="s">
        <v>145</v>
      </c>
      <c r="H22" s="1">
        <v>45552</v>
      </c>
      <c r="I22" s="1">
        <v>45555.58915537538</v>
      </c>
      <c r="J22" t="s">
        <v>92</v>
      </c>
      <c r="K22" t="s">
        <v>31</v>
      </c>
      <c r="M22" t="s">
        <v>146</v>
      </c>
      <c r="N22" t="s">
        <v>147</v>
      </c>
      <c r="P22" t="s">
        <v>148</v>
      </c>
      <c r="S22" t="b">
        <v>1</v>
      </c>
      <c r="U22" s="2">
        <f>HYPERLINK("https://sbirkapp.gov.cz/detail/SPPXFBCYTET6WL7K", "https://sbirkapp.gov.cz/detail/SPPXFBCYTET6WL7K")</f>
        <v>0</v>
      </c>
      <c r="V22" t="s">
        <v>149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150</v>
      </c>
      <c r="F23" t="s">
        <v>37</v>
      </c>
      <c r="G23" t="s">
        <v>151</v>
      </c>
      <c r="H23" s="1">
        <v>45552</v>
      </c>
      <c r="I23" s="1">
        <v>45555.58913642323</v>
      </c>
      <c r="J23" t="s">
        <v>130</v>
      </c>
      <c r="K23" t="s">
        <v>31</v>
      </c>
      <c r="M23" t="s">
        <v>152</v>
      </c>
      <c r="N23" t="s">
        <v>153</v>
      </c>
      <c r="S23" t="b">
        <v>1</v>
      </c>
      <c r="U23" s="2">
        <f>HYPERLINK("https://sbirkapp.gov.cz/detail/SPPG4JRSIJMD3NF2", "https://sbirkapp.gov.cz/detail/SPPG4JRSIJMD3NF2")</f>
        <v>0</v>
      </c>
      <c r="V23" t="s">
        <v>154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155</v>
      </c>
      <c r="F24" t="s">
        <v>37</v>
      </c>
      <c r="G24" t="s">
        <v>76</v>
      </c>
      <c r="H24" s="1">
        <v>45405</v>
      </c>
      <c r="I24" s="1">
        <v>45406.71977932074</v>
      </c>
      <c r="J24" t="s">
        <v>156</v>
      </c>
      <c r="K24" t="s">
        <v>31</v>
      </c>
      <c r="M24" t="s">
        <v>54</v>
      </c>
      <c r="N24" t="s">
        <v>55</v>
      </c>
      <c r="P24" t="s">
        <v>157</v>
      </c>
      <c r="R24" t="s">
        <v>56</v>
      </c>
      <c r="S24" t="b">
        <v>0</v>
      </c>
      <c r="T24" s="1">
        <v>45778</v>
      </c>
      <c r="U24" s="2">
        <f>HYPERLINK("https://sbirkapp.gov.cz/detail/SPPIY4O2QB42TQ76", "https://sbirkapp.gov.cz/detail/SPPIY4O2QB42TQ76")</f>
        <v>0</v>
      </c>
      <c r="V24" t="s">
        <v>158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159</v>
      </c>
      <c r="F25" t="s">
        <v>37</v>
      </c>
      <c r="G25" t="s">
        <v>160</v>
      </c>
      <c r="H25" s="1">
        <v>45342</v>
      </c>
      <c r="I25" s="1">
        <v>45348.75716783764</v>
      </c>
      <c r="J25" t="s">
        <v>161</v>
      </c>
      <c r="K25" t="s">
        <v>31</v>
      </c>
      <c r="M25" t="s">
        <v>162</v>
      </c>
      <c r="N25" t="s">
        <v>163</v>
      </c>
      <c r="S25" t="b">
        <v>1</v>
      </c>
      <c r="U25" s="2">
        <f>HYPERLINK("https://sbirkapp.gov.cz/detail/SPPLYTIO5OYUJOSI", "https://sbirkapp.gov.cz/detail/SPPLYTIO5OYUJOSI")</f>
        <v>0</v>
      </c>
      <c r="V25" t="s">
        <v>164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165</v>
      </c>
      <c r="F26" t="s">
        <v>37</v>
      </c>
      <c r="G26" t="s">
        <v>166</v>
      </c>
      <c r="H26" s="1">
        <v>45272</v>
      </c>
      <c r="I26" s="1">
        <v>45274.60959308231</v>
      </c>
      <c r="J26" t="s">
        <v>167</v>
      </c>
      <c r="K26" t="s">
        <v>31</v>
      </c>
      <c r="M26" t="s">
        <v>168</v>
      </c>
      <c r="N26" t="s">
        <v>169</v>
      </c>
      <c r="S26" t="b">
        <v>1</v>
      </c>
      <c r="U26" s="2">
        <f>HYPERLINK("https://sbirkapp.gov.cz/detail/SPPR4D6QPC6BHPJG", "https://sbirkapp.gov.cz/detail/SPPR4D6QPC6BHPJG")</f>
        <v>0</v>
      </c>
      <c r="V26" t="s">
        <v>170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171</v>
      </c>
      <c r="F27" t="s">
        <v>37</v>
      </c>
      <c r="G27" t="s">
        <v>172</v>
      </c>
      <c r="H27" s="1">
        <v>45272</v>
      </c>
      <c r="I27" s="1">
        <v>45274.6095575759</v>
      </c>
      <c r="J27" t="s">
        <v>167</v>
      </c>
      <c r="K27" t="s">
        <v>31</v>
      </c>
      <c r="M27" t="s">
        <v>102</v>
      </c>
      <c r="N27" t="s">
        <v>103</v>
      </c>
      <c r="Q27" t="s">
        <v>173</v>
      </c>
      <c r="S27" t="b">
        <v>1</v>
      </c>
      <c r="U27" s="2">
        <f>HYPERLINK("https://sbirkapp.gov.cz/detail/SPPGNFH6IV3ZBDZO", "https://sbirkapp.gov.cz/detail/SPPGNFH6IV3ZBDZO")</f>
        <v>0</v>
      </c>
      <c r="V27" t="s">
        <v>174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175</v>
      </c>
      <c r="F28" t="s">
        <v>37</v>
      </c>
      <c r="G28" t="s">
        <v>176</v>
      </c>
      <c r="H28" s="1">
        <v>45272</v>
      </c>
      <c r="I28" s="1">
        <v>45274.60952485686</v>
      </c>
      <c r="J28" t="s">
        <v>167</v>
      </c>
      <c r="K28" t="s">
        <v>31</v>
      </c>
      <c r="M28" t="s">
        <v>177</v>
      </c>
      <c r="N28" t="s">
        <v>178</v>
      </c>
      <c r="S28" t="b">
        <v>1</v>
      </c>
      <c r="U28" s="2">
        <f>HYPERLINK("https://sbirkapp.gov.cz/detail/SPP7EMTKR4MVBE4M", "https://sbirkapp.gov.cz/detail/SPP7EMTKR4MVBE4M")</f>
        <v>0</v>
      </c>
      <c r="V28" t="s">
        <v>179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180</v>
      </c>
      <c r="F29" t="s">
        <v>37</v>
      </c>
      <c r="G29" t="s">
        <v>181</v>
      </c>
      <c r="H29" s="1">
        <v>45272</v>
      </c>
      <c r="I29" s="1">
        <v>45274.58845606694</v>
      </c>
      <c r="J29" t="s">
        <v>167</v>
      </c>
      <c r="K29" t="s">
        <v>31</v>
      </c>
      <c r="M29" t="s">
        <v>182</v>
      </c>
      <c r="N29" t="s">
        <v>183</v>
      </c>
      <c r="S29" t="b">
        <v>1</v>
      </c>
      <c r="U29" s="2">
        <f>HYPERLINK("https://sbirkapp.gov.cz/detail/SPPSDWYJV4Q6KKG2", "https://sbirkapp.gov.cz/detail/SPPSDWYJV4Q6KKG2")</f>
        <v>0</v>
      </c>
      <c r="V29" t="s">
        <v>184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185</v>
      </c>
      <c r="F30" t="s">
        <v>37</v>
      </c>
      <c r="G30" t="s">
        <v>186</v>
      </c>
      <c r="H30" s="1">
        <v>45272</v>
      </c>
      <c r="I30" s="1">
        <v>45274.58842017566</v>
      </c>
      <c r="J30" t="s">
        <v>167</v>
      </c>
      <c r="K30" t="s">
        <v>31</v>
      </c>
      <c r="M30" t="s">
        <v>187</v>
      </c>
      <c r="N30" t="s">
        <v>188</v>
      </c>
      <c r="O30" t="s">
        <v>189</v>
      </c>
      <c r="R30" t="s">
        <v>190</v>
      </c>
      <c r="S30" t="b">
        <v>0</v>
      </c>
      <c r="T30" s="1">
        <v>45658</v>
      </c>
      <c r="U30" s="2">
        <f>HYPERLINK("https://sbirkapp.gov.cz/detail/SPP5TYUTYLH7ZB7G", "https://sbirkapp.gov.cz/detail/SPP5TYUTYLH7ZB7G")</f>
        <v>0</v>
      </c>
      <c r="V30" t="s">
        <v>191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192</v>
      </c>
      <c r="F31" t="s">
        <v>37</v>
      </c>
      <c r="G31" t="s">
        <v>193</v>
      </c>
      <c r="H31" s="1">
        <v>45188</v>
      </c>
      <c r="I31" s="1">
        <v>45189.58879525574</v>
      </c>
      <c r="J31" t="s">
        <v>167</v>
      </c>
      <c r="K31" t="s">
        <v>31</v>
      </c>
      <c r="M31" t="s">
        <v>187</v>
      </c>
      <c r="N31" t="s">
        <v>188</v>
      </c>
      <c r="Q31" t="s">
        <v>194</v>
      </c>
      <c r="R31" t="s">
        <v>190</v>
      </c>
      <c r="S31" t="b">
        <v>0</v>
      </c>
      <c r="T31" s="1">
        <v>45658</v>
      </c>
      <c r="U31" s="2">
        <f>HYPERLINK("https://sbirkapp.gov.cz/detail/SPPHQJ4VOQ7DRYNG", "https://sbirkapp.gov.cz/detail/SPPHQJ4VOQ7DRYNG")</f>
        <v>0</v>
      </c>
      <c r="V31" t="s">
        <v>195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196</v>
      </c>
      <c r="F32" t="s">
        <v>37</v>
      </c>
      <c r="G32" t="s">
        <v>76</v>
      </c>
      <c r="H32" s="1">
        <v>45041</v>
      </c>
      <c r="I32" s="1">
        <v>45043.50641969019</v>
      </c>
      <c r="J32" t="s">
        <v>197</v>
      </c>
      <c r="K32" t="s">
        <v>31</v>
      </c>
      <c r="M32" t="s">
        <v>54</v>
      </c>
      <c r="N32" t="s">
        <v>55</v>
      </c>
      <c r="P32" t="s">
        <v>198</v>
      </c>
      <c r="R32" t="s">
        <v>78</v>
      </c>
      <c r="S32" t="b">
        <v>0</v>
      </c>
      <c r="T32" s="1">
        <v>45421</v>
      </c>
      <c r="U32" s="2">
        <f>HYPERLINK("https://sbirkapp.gov.cz/detail/SPPOW3HLZ56EV6SA", "https://sbirkapp.gov.cz/detail/SPPOW3HLZ56EV6SA")</f>
        <v>0</v>
      </c>
      <c r="V32" t="s">
        <v>199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200</v>
      </c>
      <c r="F33" t="s">
        <v>37</v>
      </c>
      <c r="G33" t="s">
        <v>201</v>
      </c>
      <c r="H33" s="1">
        <v>44691</v>
      </c>
      <c r="I33" s="1">
        <v>44693.65587537055</v>
      </c>
      <c r="J33" t="s">
        <v>202</v>
      </c>
      <c r="K33" t="s">
        <v>31</v>
      </c>
      <c r="M33" t="s">
        <v>203</v>
      </c>
      <c r="N33" t="s">
        <v>204</v>
      </c>
      <c r="S33" t="b">
        <v>1</v>
      </c>
      <c r="U33" s="2">
        <f>HYPERLINK("https://sbirkapp.gov.cz/detail/SPPG4VSFLHC3H5TG", "https://sbirkapp.gov.cz/detail/SPPG4VSFLHC3H5TG")</f>
        <v>0</v>
      </c>
      <c r="V33" t="s">
        <v>205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206</v>
      </c>
      <c r="F34" t="s">
        <v>37</v>
      </c>
      <c r="G34" t="s">
        <v>76</v>
      </c>
      <c r="H34" s="1">
        <v>44691</v>
      </c>
      <c r="I34" s="1">
        <v>44692.65530736218</v>
      </c>
      <c r="J34" t="s">
        <v>207</v>
      </c>
      <c r="K34" t="s">
        <v>31</v>
      </c>
      <c r="M34" t="s">
        <v>54</v>
      </c>
      <c r="N34" t="s">
        <v>55</v>
      </c>
      <c r="R34" t="s">
        <v>157</v>
      </c>
      <c r="S34" t="b">
        <v>0</v>
      </c>
      <c r="T34" s="1">
        <v>45058</v>
      </c>
      <c r="U34" s="2">
        <f>HYPERLINK("https://sbirkapp.gov.cz/detail/SPPMZ544QLKDSWP4", "https://sbirkapp.gov.cz/detail/SPPMZ544QLKDSWP4")</f>
        <v>0</v>
      </c>
      <c r="V34" t="s">
        <v>208</v>
      </c>
      <c r="W3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2026-10-22T04:51:42Z</dcterms:created>
  <dcterms:modified xsi:type="dcterms:W3CDTF">2026-10-22T04:51:42Z</dcterms:modified>
</cp:coreProperties>
</file>