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<sst xmlns="http://schemas.openxmlformats.org/spreadsheetml/2006/main" count="314" uniqueCount="154">
  <si>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</si>
  <si>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</si>
  <si>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</si>
  <si>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</si>
  <si>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</si>
  <si>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</si>
  <si>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</si>
  <si>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</si>
  <si>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</si>
  <si>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</si>
  <si>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</si>
  <si>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</si>
  <si>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</si>
  <si>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</si>
  <si>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</si>
  <si>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</si>
  <si>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</si>
  <si>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</si>
  <si>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</si>
  <si>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</si>
  <si>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</si>
  <si>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</si>
  <si>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</si>
  <si>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Bělkovice-Lašťany</t>
  </si>
  <si>
    <t>00298654</t>
  </si>
  <si>
    <t>z6mbv37</t>
  </si>
  <si>
    <t>Olomoucký kraj</t>
  </si>
  <si>
    <t>1/2026</t>
  </si>
  <si>
    <t>Obecně závazná vyhláška</t>
  </si>
  <si>
    <t>Obecně závazná vyhláška obce Bělkovice-Lašťanyo místním poplatku z pobytu</t>
  </si>
  <si>
    <t>2026-03-13</t>
  </si>
  <si>
    <t>Běžný</t>
  </si>
  <si>
    <t>místní poplatek z pobytu</t>
  </si>
  <si>
    <t>zákon č. 565/1990 Sb., o místních poplatcích - § 14 - z pobytu</t>
  </si>
  <si>
    <t>1656325910</t>
  </si>
  <si>
    <t>1/2025</t>
  </si>
  <si>
    <t>Obecně závazná vyhláška obce Bělkovice-Lašťany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</si>
  <si>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</si>
  <si>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</si>
  <si>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</si>
  <si>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1/2024: Obecně závazná vyhláška obce Bělkovice-Lašťany o místním poplatku za obecní systém odpadového hospodářství</t>
  </si>
  <si>
    <t>1622105264</t>
  </si>
  <si>
    <t>6/2024</t>
  </si>
  <si>
    <t>Obecně závazná vyhláška Obce Bělkovice-Lašťany, kterou se zrušují některé obecně závazné vyhlášky</t>
  </si>
  <si>
    <t>2025-01-03</t>
  </si>
  <si>
    <t>zrušovací</t>
  </si>
  <si>
    <t>ústavní zákon č. 1/1993 Sb., Ústava České republiky - čl. 104 odst. 3 - zrušovací OZV</t>
  </si>
  <si>
    <t>1/2001: Obecně závazná vyhláška o stanovení koeficientu pro výpočet daně z nemovitostí</t>
  </si>
  <si>
    <t>1455420815</t>
  </si>
  <si>
    <t>5/2024</t>
  </si>
  <si>
    <t>Obecně závazná vyhláška obce Bělkovice-Lašťany o místním poplatku za užívání veřejného prostranství</t>
  </si>
  <si>
    <t>2024-09-27</t>
  </si>
  <si>
    <t>místní poplatek za užívání veřejného prostranství</t>
  </si>
  <si>
    <t>zákon č. 565/1990 Sb., o místních poplatcích - § 14 - za užívání veřejného prostranství</t>
  </si>
  <si>
    <t>3/2019: Obecně závazná vyhláška obce Bělkovice-Lašťany o místním poplatku za užívání veřejného prostranství</t>
  </si>
  <si>
    <t>1410984810</t>
  </si>
  <si>
    <t>4/2024</t>
  </si>
  <si>
    <t>Obecně závazná vyhláška obce Bělkovice-Lašťany o nočním klidu</t>
  </si>
  <si>
    <t>noční klid</t>
  </si>
  <si>
    <t>zákon č. 251/2016 Sb., o některých přestupcích - § 5 odst. 7</t>
  </si>
  <si>
    <t>2/2020: Obecně závazná vyhláška obce Bělkovice-Lašťany o nočním klidu</t>
  </si>
  <si>
    <t>1410981040</t>
  </si>
  <si>
    <t>3/2024</t>
  </si>
  <si>
    <t>Obecně závazná vyhláška obce Bělkovice-Lašťanyo stanovení koeficientu daně z nemovitých věcí</t>
  </si>
  <si>
    <t>2025-01-01</t>
  </si>
  <si>
    <t>daň z nemovitých věcí - místní koeficient</t>
  </si>
  <si>
    <t>zákon č. 338/1992 Sb., o dani z nemovitých věcí - § 12 odst. 1 písm. a) bod 4</t>
  </si>
  <si>
    <t>1410978817</t>
  </si>
  <si>
    <t>2/2024</t>
  </si>
  <si>
    <t>Obecně závazná vyhláška obce Bělkovice-Lašťany, kterou se zrušují některé obecně závazné vyhlášky</t>
  </si>
  <si>
    <t>4/2002: Obecně závazná vyhláška, Požární řád obce Bělkovice-Lašťany; 5/2010: Obecně závazná vyhláška o místním poplatku ze vstupného</t>
  </si>
  <si>
    <t>1410977107</t>
  </si>
  <si>
    <t>1/2024</t>
  </si>
  <si>
    <t>2024-02-06</t>
  </si>
  <si>
    <t>2/2022: o místním poplatku za obecní systém odpadového hospodářství</t>
  </si>
  <si>
    <t>1/2025: Obecně závazná vyhláška obce Bělkovice-Lašťany o místním poplatku za obecní systém odpadového hospodářství</t>
  </si>
  <si>
    <t>1303244388</t>
  </si>
  <si>
    <t>2/2023</t>
  </si>
  <si>
    <t>Obecně závazná vyhláška obce Bělkovice-Lašťany o místním poplatku ze psů</t>
  </si>
  <si>
    <t>2024-01-01</t>
  </si>
  <si>
    <t>místní poplatek ze psů</t>
  </si>
  <si>
    <t>zákon č. 565/1990 Sb., o místních poplatcích - § 14 - ze psů</t>
  </si>
  <si>
    <t>4/2019: Obecně závazná vyhláška obce Bělkovice-Lašťany o místním poplatku ze psů</t>
  </si>
  <si>
    <t>1282328213</t>
  </si>
  <si>
    <t>1/2023</t>
  </si>
  <si>
    <t>VÝMAZ</t>
  </si>
  <si>
    <t>-</t>
  </si>
  <si>
    <t>1282325763</t>
  </si>
  <si>
    <t>1/2001</t>
  </si>
  <si>
    <t>Obecně závazná vyhláška o stanovení koeficientu pro výpočet daně z nemovitostí</t>
  </si>
  <si>
    <t>2002-01-01</t>
  </si>
  <si>
    <t>Dle přechodného ustanovení</t>
  </si>
  <si>
    <t>daň z nemovitých věcí - koeficient u staveb a jednotek</t>
  </si>
  <si>
    <t xml:space="preserve">zákon č. 338/1992 Sb., o dani z nemovitých věcí - § 11 odst. 3 písm. b)  </t>
  </si>
  <si>
    <t>6/2024: Obecně závazná vyhláška Obce Bělkovice-Lašťany, kterou se zrušují některé obecně závazné vyhlášky; 6/2024: Obecně závazná vyhláška Obce Bělkovice-Lašťany, kterou se zrušují některé obecně závazné vyhlášky</t>
  </si>
  <si>
    <t>1145418037</t>
  </si>
  <si>
    <t>3/2002</t>
  </si>
  <si>
    <t>Obecně závazná vyhláška o omezujícím opatření k zabezpečení místních záležitostí veřejného pořádku</t>
  </si>
  <si>
    <t>2002-05-09</t>
  </si>
  <si>
    <t>pohyb psů</t>
  </si>
  <si>
    <t>zákon č. 246/1992 Sb., na ochranu zvířat proti týrání - § 24 odst. 2</t>
  </si>
  <si>
    <t>1145404190</t>
  </si>
  <si>
    <t>4/2002</t>
  </si>
  <si>
    <t>Obecně závazná vyhláška, Požární řád obce Bělkovice-Lašťany</t>
  </si>
  <si>
    <t>2002-12-26</t>
  </si>
  <si>
    <t>požární ochrana - požární řád</t>
  </si>
  <si>
    <t>zákon č. 133/1985 Sb., o požární ochraně - § 29 odst. 1 písm. o) bod 1</t>
  </si>
  <si>
    <t>3/2003: Obecně závazná vyhláška, kterou se mění a doplňuje obecně závazná vyhláška č. 4/2002 - Požární řád obce Bělkovice-Lašťany</t>
  </si>
  <si>
    <t>2/2024: Obecně závazná vyhláška obce Bělkovice-Lašťany, kterou se zrušují některé obecně závazné vyhlášky</t>
  </si>
  <si>
    <t>1145388427</t>
  </si>
  <si>
    <t>3/2003</t>
  </si>
  <si>
    <t>Obecně závazná vyhláška, kterou se mění a doplňuje obecně závazná vyhláška č. 4/2002 - Požární řád obce Bělkovice-Lašťany</t>
  </si>
  <si>
    <t>2003-10-01</t>
  </si>
  <si>
    <t>4/2002: Obecně závazná vyhláška, Požární řád obce Bělkovice-Lašťany</t>
  </si>
  <si>
    <t>1145377962</t>
  </si>
  <si>
    <t>5/2010</t>
  </si>
  <si>
    <t>Obecně závazná vyhláška o místním poplatku ze vstupného</t>
  </si>
  <si>
    <t>2011-01-01</t>
  </si>
  <si>
    <t>místní poplatek ze vstupného</t>
  </si>
  <si>
    <t>zákon č. 565/1990 Sb., o místních poplatcích - § 14 - ze vstupného</t>
  </si>
  <si>
    <t>1145359997</t>
  </si>
  <si>
    <t>1/2019</t>
  </si>
  <si>
    <t>Obecně závazná vyhláška obce Bělkovice-Lašťany o regulaci hlučných činností</t>
  </si>
  <si>
    <t>2019-07-23</t>
  </si>
  <si>
    <t>veřejný pořádek - hlučné činnosti</t>
  </si>
  <si>
    <t>zákon č. 128/2000 Sb., o obcích - § 10 písm. a) - hlučné činnosti</t>
  </si>
  <si>
    <t>1144922845</t>
  </si>
  <si>
    <t>3/2019</t>
  </si>
  <si>
    <t>2020-01-01</t>
  </si>
  <si>
    <t>5/2024: Obecně závazná vyhláška obce Bělkovice-Lašťany o místním poplatku za užívání veřejného prostranství</t>
  </si>
  <si>
    <t>1144407494</t>
  </si>
  <si>
    <t>4/2019</t>
  </si>
  <si>
    <t>2/2023: Obecně závazná vyhláška obce Bělkovice-Lašťany o místním poplatku ze psů; 2/2023: Obecně závazná vyhláška obce Bělkovice-Lašťany o místním poplatku ze psů; 2/2023: Obecně závazná vyhláška obce Bělkovice-Lašťany o místním poplatku ze psů</t>
  </si>
  <si>
    <t>1143661912</t>
  </si>
  <si>
    <t>1/2020</t>
  </si>
  <si>
    <t>Obecně závazná vyhláška obce Bělkovice-Lašťany, kterou se stanoví část společného školského obvodu školy zřízené obcí Dolany</t>
  </si>
  <si>
    <t>2020-06-05</t>
  </si>
  <si>
    <t>školské obvody - základní školy</t>
  </si>
  <si>
    <t>zákon č. 561/2004 Sb., školský zákon - § 178 odst. 2 písm. c)</t>
  </si>
  <si>
    <t>1143650782</t>
  </si>
  <si>
    <t>2/2020</t>
  </si>
  <si>
    <t>2020-07-16</t>
  </si>
  <si>
    <t>4/2024: Obecně závazná vyhláška obce Bělkovice-Lašťany o nočním klidu</t>
  </si>
  <si>
    <t>1143623588</t>
  </si>
  <si>
    <t>2/2022</t>
  </si>
  <si>
    <t>o místním poplatku za obecní systém odpadového hospodářství</t>
  </si>
  <si>
    <t>2023-01-01</t>
  </si>
  <si>
    <t>1114853562</t>
  </si>
  <si>
    <t>1/2022</t>
  </si>
  <si>
    <t>Obecně závazná vyhláška o stanovení obecního systému odpadového hospodářství</t>
  </si>
  <si>
    <t>2022-04-09</t>
  </si>
  <si>
    <t>systém odpadového hospodářství</t>
  </si>
  <si>
    <t>zákon č. 541/2020 Sb., o odpadech - § 59 odst. 4</t>
  </si>
  <si>
    <t>1019009118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</si>
</sst>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69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46078</v>
      </c>
      <c r="I2" s="1">
        <v>46079.54486308961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HYPERLINK("https://sbirkapp.gov.cz/detail/SPP27NKFT5DN5KWE", "https://sbirkapp.gov.cz/detail/SPP27NKFT5DN5KWE")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45994</v>
      </c>
      <c r="I3" s="1">
        <v>46007.59574757113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HYPERLINK("https://sbirkapp.gov.cz/detail/SPPE3TVOB5DGSTHM", "https://sbirkapp.gov.cz/detail/SPPE3TVOB5DGSTHM")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45637</v>
      </c>
      <c r="I4" s="1">
        <v>45645.41508848147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HYPERLINK("https://sbirkapp.gov.cz/detail/SPPKIOUPZ6JYCN4G", "https://sbirkapp.gov.cz/detail/SPPKIOUPZ6JYCN4G")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45546</v>
      </c>
      <c r="I5" s="1">
        <v>45547.35538780117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HYPERLINK("https://sbirkapp.gov.cz/detail/SPPWVI4XON3NF73M", "https://sbirkapp.gov.cz/detail/SPPWVI4XON3NF73M")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45546</v>
      </c>
      <c r="I6" s="1">
        <v>45547.35013910939</v>
      </c>
      <c r="J6" t="s">
        <v>51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HYPERLINK("https://sbirkapp.gov.cz/detail/SPPKAGCOTHQQZBMU", "https://sbirkapp.gov.cz/detail/SPPKAGCOTHQQZBMU")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45546</v>
      </c>
      <c r="I7" s="1">
        <v>45547.34487295221</v>
      </c>
      <c r="J7" t="s">
        <v>64</v>
      </c>
      <c r="K7" t="s">
        <v>31</v>
      </c>
      <c r="M7" t="s">
        <v>65</v>
      </c>
      <c r="N7" t="s">
        <v>66</v>
      </c>
      <c r="S7" t="b">
        <v>1</v>
      </c>
      <c r="U7" s="2">
        <f>HYPERLINK("https://sbirkapp.gov.cz/detail/SPPOG27367TYOKAI", "https://sbirkapp.gov.cz/detail/SPPOG27367TYOKAI")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45546</v>
      </c>
      <c r="I8" s="1">
        <v>45547.34223944121</v>
      </c>
      <c r="J8" t="s">
        <v>51</v>
      </c>
      <c r="K8" t="s">
        <v>31</v>
      </c>
      <c r="M8" t="s">
        <v>45</v>
      </c>
      <c r="N8" t="s">
        <v>46</v>
      </c>
      <c r="P8" t="s">
        <v>70</v>
      </c>
      <c r="S8" t="b">
        <v>1</v>
      </c>
      <c r="U8" s="2">
        <f>HYPERLINK("https://sbirkapp.gov.cz/detail/SPPDGSNPVVGK2O74", "https://sbirkapp.gov.cz/detail/SPPDGSNPVVGK2O74")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36</v>
      </c>
      <c r="H9" s="1">
        <v>45266</v>
      </c>
      <c r="I9" s="1">
        <v>45313.43624060114</v>
      </c>
      <c r="J9" t="s">
        <v>73</v>
      </c>
      <c r="K9" t="s">
        <v>31</v>
      </c>
      <c r="M9" t="s">
        <v>38</v>
      </c>
      <c r="N9" t="s">
        <v>39</v>
      </c>
      <c r="P9" t="s">
        <v>74</v>
      </c>
      <c r="R9" t="s">
        <v>75</v>
      </c>
      <c r="S9" t="b">
        <v>0</v>
      </c>
      <c r="T9" s="1">
        <v>46023</v>
      </c>
      <c r="U9" s="2">
        <f>HYPERLINK("https://sbirkapp.gov.cz/detail/SPPOSLRG2OEHSY32", "https://sbirkapp.gov.cz/detail/SPPOSLRG2OEHSY32")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45266</v>
      </c>
      <c r="I10" s="1">
        <v>45267.34331709436</v>
      </c>
      <c r="J10" t="s">
        <v>79</v>
      </c>
      <c r="K10" t="s">
        <v>31</v>
      </c>
      <c r="M10" t="s">
        <v>80</v>
      </c>
      <c r="N10" t="s">
        <v>81</v>
      </c>
      <c r="P10" t="s">
        <v>82</v>
      </c>
      <c r="S10" t="b">
        <v>1</v>
      </c>
      <c r="U10" s="2">
        <f>HYPERLINK("https://sbirkapp.gov.cz/detail/SPP2FQ6HX25ABNY4", "https://sbirkapp.gov.cz/detail/SPP2FQ6HX25ABNY4")</f>
        <v>0</v>
      </c>
      <c r="V10" t="s">
        <v>83</v>
      </c>
      <c r="W10">
        <v>3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85</v>
      </c>
      <c r="G11" t="s">
        <v>86</v>
      </c>
      <c r="H11" t="s">
        <v>86</v>
      </c>
      <c r="I11" t="s">
        <v>86</v>
      </c>
      <c r="J11" t="s">
        <v>86</v>
      </c>
      <c r="K11" t="s">
        <v>86</v>
      </c>
      <c r="L11" t="s">
        <v>86</v>
      </c>
      <c r="M11" t="s">
        <v>86</v>
      </c>
      <c r="N11" t="s">
        <v>86</v>
      </c>
      <c r="O11" t="s">
        <v>86</v>
      </c>
      <c r="P11" t="s">
        <v>86</v>
      </c>
      <c r="Q11" t="s">
        <v>86</v>
      </c>
      <c r="R11" t="s">
        <v>86</v>
      </c>
      <c r="S11" t="s">
        <v>86</v>
      </c>
      <c r="T11" t="s">
        <v>86</v>
      </c>
      <c r="U11" t="s">
        <v>86</v>
      </c>
      <c r="V11" t="s">
        <v>87</v>
      </c>
      <c r="W11">
        <v>5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36979</v>
      </c>
      <c r="I12" s="1">
        <v>44974.54984137168</v>
      </c>
      <c r="J12" t="s">
        <v>90</v>
      </c>
      <c r="K12" t="s">
        <v>91</v>
      </c>
      <c r="L12" s="1">
        <v>36979</v>
      </c>
      <c r="M12" t="s">
        <v>92</v>
      </c>
      <c r="N12" t="s">
        <v>93</v>
      </c>
      <c r="R12" t="s">
        <v>94</v>
      </c>
      <c r="S12" t="b">
        <v>0</v>
      </c>
      <c r="T12" s="1">
        <v>45660</v>
      </c>
      <c r="U12" s="2">
        <f>HYPERLINK("https://sbirkapp.gov.cz/detail/SPPU5VPNFKPELZIM", "https://sbirkapp.gov.cz/detail/SPPU5VPNFKPELZIM")</f>
        <v>0</v>
      </c>
      <c r="V12" t="s">
        <v>95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37370</v>
      </c>
      <c r="I13" s="1">
        <v>44974.53822812923</v>
      </c>
      <c r="J13" t="s">
        <v>98</v>
      </c>
      <c r="K13" t="s">
        <v>91</v>
      </c>
      <c r="L13" s="1">
        <v>37370</v>
      </c>
      <c r="M13" t="s">
        <v>99</v>
      </c>
      <c r="N13" t="s">
        <v>100</v>
      </c>
      <c r="S13" t="b">
        <v>1</v>
      </c>
      <c r="U13" s="2">
        <f>HYPERLINK("https://sbirkapp.gov.cz/detail/SPPLTHSIR3O5WWRO", "https://sbirkapp.gov.cz/detail/SPPLTHSIR3O5WWRO")</f>
        <v>0</v>
      </c>
      <c r="V13" t="s">
        <v>101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37601</v>
      </c>
      <c r="I14" s="1">
        <v>44974.51986956652</v>
      </c>
      <c r="J14" t="s">
        <v>104</v>
      </c>
      <c r="K14" t="s">
        <v>91</v>
      </c>
      <c r="L14" s="1">
        <v>37601</v>
      </c>
      <c r="M14" t="s">
        <v>105</v>
      </c>
      <c r="N14" t="s">
        <v>106</v>
      </c>
      <c r="Q14" t="s">
        <v>107</v>
      </c>
      <c r="R14" t="s">
        <v>108</v>
      </c>
      <c r="S14" t="b">
        <v>0</v>
      </c>
      <c r="T14" s="1">
        <v>45562</v>
      </c>
      <c r="U14" s="2">
        <f>HYPERLINK("https://sbirkapp.gov.cz/detail/SPPNOAQKKULHGA66", "https://sbirkapp.gov.cz/detail/SPPNOAQKKULHGA66")</f>
        <v>0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37880</v>
      </c>
      <c r="I15" s="1">
        <v>44974.50933157631</v>
      </c>
      <c r="J15" t="s">
        <v>112</v>
      </c>
      <c r="K15" t="s">
        <v>91</v>
      </c>
      <c r="L15" s="1">
        <v>37880</v>
      </c>
      <c r="M15" t="s">
        <v>105</v>
      </c>
      <c r="N15" t="s">
        <v>106</v>
      </c>
      <c r="O15" t="s">
        <v>113</v>
      </c>
      <c r="S15" t="b">
        <v>1</v>
      </c>
      <c r="U15" s="2">
        <f>HYPERLINK("https://sbirkapp.gov.cz/detail/SPPFAH7IE7NRSR7C", "https://sbirkapp.gov.cz/detail/SPPFAH7IE7NRSR7C")</f>
        <v>0</v>
      </c>
      <c r="V15" t="s">
        <v>114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40529</v>
      </c>
      <c r="I16" s="1">
        <v>44974.49722603311</v>
      </c>
      <c r="J16" t="s">
        <v>117</v>
      </c>
      <c r="K16" t="s">
        <v>91</v>
      </c>
      <c r="L16" s="1">
        <v>40529</v>
      </c>
      <c r="M16" t="s">
        <v>118</v>
      </c>
      <c r="N16" t="s">
        <v>119</v>
      </c>
      <c r="R16" t="s">
        <v>108</v>
      </c>
      <c r="S16" t="b">
        <v>0</v>
      </c>
      <c r="T16" s="1">
        <v>45562</v>
      </c>
      <c r="U16" s="2">
        <f>HYPERLINK("https://sbirkapp.gov.cz/detail/SPPJHBOXKLFQR76K", "https://sbirkapp.gov.cz/detail/SPPJHBOXKLFQR76K")</f>
        <v>0</v>
      </c>
      <c r="V16" t="s">
        <v>120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43654</v>
      </c>
      <c r="I17" s="1">
        <v>44973.61662831835</v>
      </c>
      <c r="J17" t="s">
        <v>123</v>
      </c>
      <c r="K17" t="s">
        <v>91</v>
      </c>
      <c r="L17" s="1">
        <v>43654</v>
      </c>
      <c r="M17" t="s">
        <v>124</v>
      </c>
      <c r="N17" t="s">
        <v>125</v>
      </c>
      <c r="S17" t="b">
        <v>1</v>
      </c>
      <c r="U17" s="2">
        <f>HYPERLINK("https://sbirkapp.gov.cz/detail/SPPETHRLRA3O7K7M", "https://sbirkapp.gov.cz/detail/SPPETHRLRA3O7K7M")</f>
        <v>0</v>
      </c>
      <c r="V17" t="s">
        <v>126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50</v>
      </c>
      <c r="H18" s="1">
        <v>43819</v>
      </c>
      <c r="I18" s="1">
        <v>44972.70840494958</v>
      </c>
      <c r="J18" t="s">
        <v>128</v>
      </c>
      <c r="K18" t="s">
        <v>91</v>
      </c>
      <c r="L18" s="1">
        <v>43819</v>
      </c>
      <c r="M18" t="s">
        <v>52</v>
      </c>
      <c r="N18" t="s">
        <v>53</v>
      </c>
      <c r="R18" t="s">
        <v>129</v>
      </c>
      <c r="S18" t="b">
        <v>0</v>
      </c>
      <c r="T18" s="1">
        <v>45562</v>
      </c>
      <c r="U18" s="2">
        <f>HYPERLINK("https://sbirkapp.gov.cz/detail/SPPHKVBXHQ3VUSV6", "https://sbirkapp.gov.cz/detail/SPPHKVBXHQ3VUSV6")</f>
        <v>0</v>
      </c>
      <c r="V18" t="s">
        <v>130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28</v>
      </c>
      <c r="G19" t="s">
        <v>78</v>
      </c>
      <c r="H19" s="1">
        <v>43819</v>
      </c>
      <c r="I19" s="1">
        <v>44971.61706760577</v>
      </c>
      <c r="J19" t="s">
        <v>128</v>
      </c>
      <c r="K19" t="s">
        <v>91</v>
      </c>
      <c r="L19" s="1">
        <v>43819</v>
      </c>
      <c r="M19" t="s">
        <v>80</v>
      </c>
      <c r="N19" t="s">
        <v>81</v>
      </c>
      <c r="R19" t="s">
        <v>132</v>
      </c>
      <c r="S19" t="b">
        <v>0</v>
      </c>
      <c r="T19" s="1">
        <v>45292</v>
      </c>
      <c r="U19" s="2">
        <f>HYPERLINK("https://sbirkapp.gov.cz/detail/SPPCRJBODAL3B5DM", "https://sbirkapp.gov.cz/detail/SPPCRJBODAL3B5DM")</f>
        <v>0</v>
      </c>
      <c r="V19" t="s">
        <v>133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134</v>
      </c>
      <c r="F20" t="s">
        <v>28</v>
      </c>
      <c r="G20" t="s">
        <v>135</v>
      </c>
      <c r="H20" s="1">
        <v>43972</v>
      </c>
      <c r="I20" s="1">
        <v>44971.60641273603</v>
      </c>
      <c r="J20" t="s">
        <v>136</v>
      </c>
      <c r="K20" t="s">
        <v>91</v>
      </c>
      <c r="L20" s="1">
        <v>43972</v>
      </c>
      <c r="M20" t="s">
        <v>137</v>
      </c>
      <c r="N20" t="s">
        <v>138</v>
      </c>
      <c r="S20" t="b">
        <v>1</v>
      </c>
      <c r="U20" s="2">
        <f>HYPERLINK("https://sbirkapp.gov.cz/detail/SPPXCYIU5RUHLGK6", "https://sbirkapp.gov.cz/detail/SPPXCYIU5RUHLGK6")</f>
        <v>0</v>
      </c>
      <c r="V20" t="s">
        <v>139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140</v>
      </c>
      <c r="F21" t="s">
        <v>28</v>
      </c>
      <c r="G21" t="s">
        <v>57</v>
      </c>
      <c r="H21" s="1">
        <v>44013</v>
      </c>
      <c r="I21" s="1">
        <v>44971.58385158494</v>
      </c>
      <c r="J21" t="s">
        <v>141</v>
      </c>
      <c r="K21" t="s">
        <v>91</v>
      </c>
      <c r="L21" s="1">
        <v>44013</v>
      </c>
      <c r="M21" t="s">
        <v>58</v>
      </c>
      <c r="N21" t="s">
        <v>59</v>
      </c>
      <c r="R21" t="s">
        <v>142</v>
      </c>
      <c r="S21" t="b">
        <v>0</v>
      </c>
      <c r="T21" s="1">
        <v>45562</v>
      </c>
      <c r="U21" s="2">
        <f>HYPERLINK("https://sbirkapp.gov.cz/detail/SPPSDG6KFGV3MKMW", "https://sbirkapp.gov.cz/detail/SPPSDG6KFGV3MKMW")</f>
        <v>0</v>
      </c>
      <c r="V21" t="s">
        <v>143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144</v>
      </c>
      <c r="F22" t="s">
        <v>28</v>
      </c>
      <c r="G22" t="s">
        <v>145</v>
      </c>
      <c r="H22" s="1">
        <v>44902</v>
      </c>
      <c r="I22" s="1">
        <v>44907.43964420188</v>
      </c>
      <c r="J22" t="s">
        <v>146</v>
      </c>
      <c r="K22" t="s">
        <v>31</v>
      </c>
      <c r="M22" t="s">
        <v>38</v>
      </c>
      <c r="N22" t="s">
        <v>39</v>
      </c>
      <c r="R22" t="s">
        <v>40</v>
      </c>
      <c r="S22" t="b">
        <v>0</v>
      </c>
      <c r="T22" s="1">
        <v>45328</v>
      </c>
      <c r="U22" s="2">
        <f>HYPERLINK("https://sbirkapp.gov.cz/detail/SPPGV5S4Q25OW5BC", "https://sbirkapp.gov.cz/detail/SPPGV5S4Q25OW5BC")</f>
        <v>0</v>
      </c>
      <c r="V22" t="s">
        <v>147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148</v>
      </c>
      <c r="F23" t="s">
        <v>28</v>
      </c>
      <c r="G23" t="s">
        <v>149</v>
      </c>
      <c r="H23" s="1">
        <v>44622</v>
      </c>
      <c r="I23" s="1">
        <v>44645.43184279484</v>
      </c>
      <c r="J23" t="s">
        <v>150</v>
      </c>
      <c r="K23" t="s">
        <v>31</v>
      </c>
      <c r="M23" t="s">
        <v>151</v>
      </c>
      <c r="N23" t="s">
        <v>152</v>
      </c>
      <c r="S23" t="b">
        <v>1</v>
      </c>
      <c r="U23" s="2">
        <f>HYPERLINK("https://sbirkapp.gov.cz/detail/SPP7BPCSPFHDEFLI", "https://sbirkapp.gov.cz/detail/SPP7BPCSPFHDEFLI")</f>
        <v>0</v>
      </c>
      <c r="V23" t="s">
        <v>153</v>
      </c>
      <c r="W23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2026-04-30T06:27:17Z</dcterms:created>
  <dcterms:modified xsi:type="dcterms:W3CDTF">2026-04-30T06:27:17Z</dcterms:modified>
</cp:coreProperties>
</file>