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<sst xmlns="http://schemas.openxmlformats.org/spreadsheetml/2006/main" count="501" uniqueCount="225">
  <si>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</si>
  <si>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</si>
  <si>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</si>
  <si>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</si>
  <si>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</si>
  <si>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</si>
  <si>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</si>
  <si>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</si>
  <si>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</si>
  <si>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</si>
  <si>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</si>
  <si>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</si>
  <si>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</si>
  <si>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</si>
  <si>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</si>
  <si>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</si>
  <si>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</si>
  <si>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</si>
  <si>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</si>
  <si>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</si>
  <si>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</si>
  <si>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</si>
  <si>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</si>
  <si>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Hrádek nad Nisou</t>
  </si>
  <si>
    <t>00262854</t>
  </si>
  <si>
    <t>4tkbw8g</t>
  </si>
  <si>
    <t>Liberecký kraj</t>
  </si>
  <si>
    <t>2/2026</t>
  </si>
  <si>
    <t>Obecně závazná vyhláška</t>
  </si>
  <si>
    <t>o stanovení výjimečných případů, kdy doba nočního klidu je vymezena dobou kratší, nebo při nichž nemusí být doba nočního klidu dodržována</t>
  </si>
  <si>
    <t>2026-04-15</t>
  </si>
  <si>
    <t>Běžný</t>
  </si>
  <si>
    <t>noční klid</t>
  </si>
  <si>
    <t>zákon č. 251/2016 Sb., o některých přestupcích - § 5 odst. 7</t>
  </si>
  <si>
    <t>3/2023: o stanovení výjimečných případů, kdy doba nočního klidu je vymezena dobou kratší, nebo při nichž nemusí být doba nočního klidu dodržována</t>
  </si>
  <si>
    <t>1672713620</t>
  </si>
  <si>
    <t>1/2026</t>
  </si>
  <si>
    <t>o stanovení výjimečných případů, kdy doba nočního klidu je vymezena dobou kratší pouze pro rok 2026</t>
  </si>
  <si>
    <t>1672713617</t>
  </si>
  <si>
    <t>4/2025</t>
  </si>
  <si>
    <t>o místním poplatku za užívání veřejného prostranství</t>
  </si>
  <si>
    <t>2026-01-06</t>
  </si>
  <si>
    <t>místní poplatek za užívání veřejného prostranství</t>
  </si>
  <si>
    <t>zákon č. 565/1990 Sb., o místních poplatcích - § 14 - za užívání veřejného prostranství</t>
  </si>
  <si>
    <t>1/2011: Obecně závazná vyhláška Města Hrádek nad Nisou č. 1/2011 o místním poplatku za užívání veřejného prostranství</t>
  </si>
  <si>
    <t>1625069816</t>
  </si>
  <si>
    <t>3/2025</t>
  </si>
  <si>
    <t>o místním poplatku ze psů</t>
  </si>
  <si>
    <t>2026-01-01</t>
  </si>
  <si>
    <t>místní poplatek ze psů</t>
  </si>
  <si>
    <t>zákon č. 565/1990 Sb., o místních poplatcích - § 14 - ze psů</t>
  </si>
  <si>
    <t>4/2024: o místním poplatku ze psů</t>
  </si>
  <si>
    <t>1619603018</t>
  </si>
  <si>
    <t>2/2025</t>
  </si>
  <si>
    <t>o regulaci provozování hazardních her na území města Hrádek nad Nisou</t>
  </si>
  <si>
    <t>2025-06-18</t>
  </si>
  <si>
    <t>hazardní hry</t>
  </si>
  <si>
    <t>zákon č. 186/2016 Sb., o hazardních hrách - § 12 odst. 1</t>
  </si>
  <si>
    <t>3/2020: o regulaci provozování hazardních her na území města Hrádek nad Nisou</t>
  </si>
  <si>
    <t>1533617190</t>
  </si>
  <si>
    <t>1/2025</t>
  </si>
  <si>
    <t>o stanovení výjimečných případů,  kdy doba nočního klidu je vymezena dobou kratší  pouze pro rok 2025</t>
  </si>
  <si>
    <t>2025-05-27</t>
  </si>
  <si>
    <t>1523035973</t>
  </si>
  <si>
    <t>4/2006</t>
  </si>
  <si>
    <t>POŽÁRNÍ ŘÁD MĚSTA</t>
  </si>
  <si>
    <t>2006-07-15</t>
  </si>
  <si>
    <t>Dle přechodného ustanovení</t>
  </si>
  <si>
    <t>požární ochrana - požární řád</t>
  </si>
  <si>
    <t>zákon č. 133/1985 Sb., o požární ochraně - § 29 odst. 1 písm. o) bod 1</t>
  </si>
  <si>
    <t>1458329251</t>
  </si>
  <si>
    <t>1/2011</t>
  </si>
  <si>
    <t>Obecně závazná vyhláška Města Hrádek nad Nisou č. 1/2011 o místním poplatku za užívání veřejného prostranství</t>
  </si>
  <si>
    <t>2011-05-11</t>
  </si>
  <si>
    <t>4/2025: o místním poplatku za užívání veřejného prostranství</t>
  </si>
  <si>
    <t>1458327965</t>
  </si>
  <si>
    <t>4/2024</t>
  </si>
  <si>
    <t>2025-01-01</t>
  </si>
  <si>
    <t>5/2023: o místním poplatku ze psů</t>
  </si>
  <si>
    <t>3/2025: o místním poplatku ze psů</t>
  </si>
  <si>
    <t>1441287533</t>
  </si>
  <si>
    <t>3/2024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</si>
  <si>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</si>
  <si>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</si>
  <si>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</si>
  <si>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6/2023: o místním poplatku za obecní systém odpadového hospodářství</t>
  </si>
  <si>
    <t>1441216381</t>
  </si>
  <si>
    <t>2/2024</t>
  </si>
  <si>
    <t>o stanovení koeficientů daně z nemovitých věcí</t>
  </si>
  <si>
    <t>daň z nemovitých věcí - místní koeficient; 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</si>
  <si>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2; zákon č. 338/1992 Sb., o dani z nemovitých věcí - § 12 odst. 1 písm. a) bod 4</t>
  </si>
  <si>
    <t>2/2023: o stanovení koeficientů pro výpočet daně z nemovitých věcí</t>
  </si>
  <si>
    <t>1418663768</t>
  </si>
  <si>
    <t>1/2024</t>
  </si>
  <si>
    <t>o stanovení výjimečných případů,  kdy doba nočního klidu je vymezena dobou kratší  pouze pro rok 2024</t>
  </si>
  <si>
    <t>2024-03-12</t>
  </si>
  <si>
    <t>1320629845</t>
  </si>
  <si>
    <t>1/2019</t>
  </si>
  <si>
    <t>o regulaci hlučných činností</t>
  </si>
  <si>
    <t>2019-05-14</t>
  </si>
  <si>
    <t>veřejný pořádek - hlučné činnosti</t>
  </si>
  <si>
    <t>zákon č. 128/2000 Sb., o obcích - § 10 písm. a) - hlučné činnosti</t>
  </si>
  <si>
    <t>1291515418</t>
  </si>
  <si>
    <t>6/2012</t>
  </si>
  <si>
    <t>kterou se upravují pravidla pro pohyb psů na veřejném prostranství a vymezují prostory pro volné pobíhání psů</t>
  </si>
  <si>
    <t>2013-01-18</t>
  </si>
  <si>
    <t>pohyb psů; veřejný pořádek - jiné</t>
  </si>
  <si>
    <t>zákon č. 246/1992 Sb., na ochranu zvířat proti týrání - § 24 odst. 2; zákon č. 128/2000 Sb., o obcích - § 10 písm. c) - jiné</t>
  </si>
  <si>
    <t>1291515457</t>
  </si>
  <si>
    <t>1/2017</t>
  </si>
  <si>
    <t>kterou se vymezují školské obvody spádových mateřských a základních škol v Hrádku nad Nisou</t>
  </si>
  <si>
    <t>2017-02-15</t>
  </si>
  <si>
    <t>školské obvody - mateřské školy; školské obvody - základní školy</t>
  </si>
  <si>
    <t>zákon č. 561/2004 Sb., školský zákon - § 179 odst. 3 a § 178 odst. 2 písm. b); zákon č. 561/2004 Sb., školský zákon - § 178 odst. 2 písm. b)</t>
  </si>
  <si>
    <t>1291515414</t>
  </si>
  <si>
    <t>3/2020</t>
  </si>
  <si>
    <t>2020-09-15</t>
  </si>
  <si>
    <t xml:space="preserve">zákon č. 186/2016 Sb., o hazardních hrách - § 12 </t>
  </si>
  <si>
    <t>2/2025: o regulaci provozování hazardních her na území města Hrádek nad Nisou</t>
  </si>
  <si>
    <t>1291497518</t>
  </si>
  <si>
    <t>02/2020</t>
  </si>
  <si>
    <t>o zákazu konzumace alkoholických nápojů na veřejných prostranstvích</t>
  </si>
  <si>
    <t>2020-07-17</t>
  </si>
  <si>
    <t>veřejný pořádek - konzumace alkoholu</t>
  </si>
  <si>
    <t>zákon č. 128/2000 Sb., o obcích - § 10 písm. a) - konzumace alkoholu</t>
  </si>
  <si>
    <t>1291493727</t>
  </si>
  <si>
    <t>8/2021</t>
  </si>
  <si>
    <t>kterou se mění obecně závazná vyhláška č. 5/2021, o stanovení obecního systému odpadového hospodářství ze dne 24.11.2021</t>
  </si>
  <si>
    <t>2022-01-01</t>
  </si>
  <si>
    <t>systém odpadového hospodářství</t>
  </si>
  <si>
    <t>zákon č. 541/2020 Sb., o odpadech - § 59 odst. 4</t>
  </si>
  <si>
    <t>5/2021: o stanovení obecního systému odpadového hospodářství</t>
  </si>
  <si>
    <t>1291493614</t>
  </si>
  <si>
    <t>5/2021</t>
  </si>
  <si>
    <t>o stanovení obecního systému odpadového hospodářství</t>
  </si>
  <si>
    <t>8/2021: kterou se mění obecně závazná vyhláška č. 5/2021, o stanovení obecního systému odpadového hospodářství ze dne 24.11.2021</t>
  </si>
  <si>
    <t>1291127730</t>
  </si>
  <si>
    <t>6/2023</t>
  </si>
  <si>
    <t>2024-01-01</t>
  </si>
  <si>
    <t>6/2021: o místním poplatku za obecní systém odpadového hospodářství</t>
  </si>
  <si>
    <t>3/2024: o místním poplatku za obecní systém odpadového hospodářství</t>
  </si>
  <si>
    <t>1281133109</t>
  </si>
  <si>
    <t>5/2023</t>
  </si>
  <si>
    <t>7/2021: o místním poplatku ze psů</t>
  </si>
  <si>
    <t>1281133068</t>
  </si>
  <si>
    <t>4/2023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</si>
  <si>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</si>
  <si>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</si>
  <si>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</si>
  <si>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</si>
  <si>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1281133107</t>
  </si>
  <si>
    <t>2/2007</t>
  </si>
  <si>
    <t>o stanovení podmínek pro pořádání, průběh a ukončení veřejnosti přístupných kulturních podniků včetně tanečních zábav a diskoték k zajištění veřejného pořádku</t>
  </si>
  <si>
    <t>2007-02-10</t>
  </si>
  <si>
    <t>veřejný pořádek - podmínky pro pořádání veřejně přístupných akcí</t>
  </si>
  <si>
    <t>zákon č. 128/2000 Sb., o obcích - § 10 písm. b) - podmínky pro pořádání veřejně přístupných akcí</t>
  </si>
  <si>
    <t>1278615628</t>
  </si>
  <si>
    <t>1/2021</t>
  </si>
  <si>
    <t>2021-05-18</t>
  </si>
  <si>
    <t>4/2023: o místním poplatku z pobytu; 4/2023: o místním poplatku z pobytu</t>
  </si>
  <si>
    <t>1278499053</t>
  </si>
  <si>
    <t>6/2021</t>
  </si>
  <si>
    <t>1278498997</t>
  </si>
  <si>
    <t>7/2021</t>
  </si>
  <si>
    <t>1278499029</t>
  </si>
  <si>
    <t>1/2014</t>
  </si>
  <si>
    <t>OBECNĚ ZÁVAZNÁ VYHLÁŠKA MĚSTA HRÁDEK NAD NISOU č. 1/2014 kterou se mění Obecně závazná vyhláška č. 8/2005, o zřízení městské policie, podrobnostech stejnokroje strážníků městské policie a podrobnostech jeho nošení</t>
  </si>
  <si>
    <t>2014-07-10</t>
  </si>
  <si>
    <t>obecní policie</t>
  </si>
  <si>
    <t xml:space="preserve">zákon č. 553/1991 Sb., o obecní policii - § 1 odst. 1 </t>
  </si>
  <si>
    <t>8/2005: Obecně závazná vyhláška č. 8/2005, o zřízení městské policie, podrobnostech stejnokroje strážníků městské policie a podrobnostech jeho nošení</t>
  </si>
  <si>
    <t>1277884895</t>
  </si>
  <si>
    <t>8/2005</t>
  </si>
  <si>
    <t>Obecně závazná vyhláška č. 8/2005, o zřízení městské policie, podrobnostech stejnokroje strážníků městské policie a podrobnostech jeho nošení</t>
  </si>
  <si>
    <t>2005-12-10</t>
  </si>
  <si>
    <t>1/2014: OBECNĚ ZÁVAZNÁ VYHLÁŠKA MĚSTA HRÁDEK NAD NISOU č. 1/2014 kterou se mění Obecně závazná vyhláška č. 8/2005, o zřízení městské policie, podrobnostech stejnokroje strážníků městské policie a podrobnostech jeho nošení</t>
  </si>
  <si>
    <t>1277878366</t>
  </si>
  <si>
    <t>3/2023</t>
  </si>
  <si>
    <t>2023-11-16</t>
  </si>
  <si>
    <t>1/2023: OBECNĚ ZÁVAZNÁ VYHLÁŠKA MĚSTA HRÁDEK NAD NISOU Č. 1/2023 O NOČNÍM KLIDU</t>
  </si>
  <si>
    <t>2/2026: o stanovení výjimečných případů, kdy doba nočního klidu je vymezena dobou kratší, nebo při nichž nemusí být doba nočního klidu dodržována</t>
  </si>
  <si>
    <t>1262947766</t>
  </si>
  <si>
    <t>2/2023</t>
  </si>
  <si>
    <t>o stanovení koeficientů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</si>
  <si>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</si>
  <si>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</si>
  <si>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2/2024: o stanovení koeficientů daně z nemovitých věcí; 2/2024: o stanovení koeficientů daně z nemovitých věcí</t>
  </si>
  <si>
    <t>1247679189</t>
  </si>
  <si>
    <t>Nařízení</t>
  </si>
  <si>
    <t>NAŘÍZENÍ Č. 1/2011 O STÁNÍ SILNIČNÍCH MOTOROVÝCH VOZIDEL NA VYMEZENÝCH MÍSTNÍCH KOMUNIKACÍCH VE MĚSTĚ HRÁDEK NAD NISOU</t>
  </si>
  <si>
    <t>2011-05-10</t>
  </si>
  <si>
    <t xml:space="preserve">pozemní komunikace - zpoplatnění stání a odstavení </t>
  </si>
  <si>
    <t xml:space="preserve">zákon č. 13/1997 Sb., o pozemních komunikacích - § 23 odst. 1 </t>
  </si>
  <si>
    <t>1209324426</t>
  </si>
  <si>
    <t>2/2014</t>
  </si>
  <si>
    <t>NAŘÍZENÍ MĚSTA HRÁDEK NAD NISOU Č. 2/2014, KTERÝM SE MĚNÍ A DOPLŇUJE NAŘÍZENÍ MĚSTA Č. 1/2013 ZE DNE 10 ČERVENCE 2013, KTERÝM BYL VYDÁN TRŽNÍ ŘÁD</t>
  </si>
  <si>
    <t>regulace prodeje zboží a nabízení služeb - tržní řád</t>
  </si>
  <si>
    <t xml:space="preserve">zákon č. 455/1991 Sb., živnostenský zákon - § 18 odst. 1 </t>
  </si>
  <si>
    <t xml:space="preserve">1/2013: TRŽNÍ ŘÁD </t>
  </si>
  <si>
    <t>1199619827</t>
  </si>
  <si>
    <t>NAŘÍZENÍ MĚSTA HRÁDEK NAD NISOU Č. 1/2014, KTERÝM SE MĚNÍ A DOPLŇUJE NAŘÍZENÍ MĚSTA Č. 1/2013 ZE DNE 10 ČERVENCE 2013, KTERÝM BYL VYDÁN TRŽNÍ ŘÁD</t>
  </si>
  <si>
    <t>2014-02-15</t>
  </si>
  <si>
    <t>2/2014: NAŘÍZENÍ MĚSTA HRÁDEK NAD NISOU Č. 2/2014, KTERÝM SE MĚNÍ A DOPLŇUJE NAŘÍZENÍ MĚSTA Č. 1/2013 ZE DNE 10 ČERVENCE 2013, KTERÝM BYL VYDÁN TRŽNÍ ŘÁD</t>
  </si>
  <si>
    <t>1199614709</t>
  </si>
  <si>
    <t>1/2013</t>
  </si>
  <si>
    <t xml:space="preserve">TRŽNÍ ŘÁD </t>
  </si>
  <si>
    <t>2013-07-26</t>
  </si>
  <si>
    <t>1/2014: NAŘÍZENÍ MĚSTA HRÁDEK NAD NISOU Č. 1/2014, KTERÝM SE MĚNÍ A DOPLŇUJE NAŘÍZENÍ MĚSTA Č. 1/2013 ZE DNE 10 ČERVENCE 2013, KTERÝM BYL VYDÁN TRŽNÍ ŘÁD; 1/2014: NAŘÍZENÍ MĚSTA HRÁDEK NAD NISOU Č. 1/2014, KTERÝM SE MĚNÍ A DOPLŇUJE NAŘÍZENÍ MĚSTA Č. 1/2013 ZE DNE 10 ČERVENCE 2013, KTERÝM BYL VYDÁN TRŽNÍ ŘÁD; 2/2014: NAŘÍZENÍ MĚSTA HRÁDEK NAD NISOU Č. 2/2014, KTERÝM SE MĚNÍ A DOPLŇUJE NAŘÍZENÍ MĚSTA Č. 1/2013 ZE DNE 10 ČERVENCE 2013, KTERÝM BYL VYDÁN TRŽNÍ ŘÁD; 2/2014: NAŘÍZENÍ MĚSTA HRÁDEK NAD NISOU Č. 2/2014, KTERÝM SE MĚNÍ A DOPLŇUJE NAŘÍZENÍ MĚSTA Č. 1/2013 ZE DNE 10 ČERVENCE 2013, KTERÝM BYL VYDÁN TRŽNÍ ŘÁD</t>
  </si>
  <si>
    <t>1199609202</t>
  </si>
  <si>
    <t>1/2023</t>
  </si>
  <si>
    <t>OBECNĚ ZÁVAZNÁ VYHLÁŠKA MĚSTA HRÁDEK NAD NISOU Č. 1/2023 O NOČNÍM KLIDU</t>
  </si>
  <si>
    <t>2023-06-21</t>
  </si>
  <si>
    <t>1/2022: o nočním klidu</t>
  </si>
  <si>
    <t>1199555794</t>
  </si>
  <si>
    <t>1/2022</t>
  </si>
  <si>
    <t>o nočním klidu</t>
  </si>
  <si>
    <t>2022-07-16</t>
  </si>
  <si>
    <t>2/2021: O nočním klidu</t>
  </si>
  <si>
    <t>1/2023: OBECNĚ ZÁVAZNÁ VYHLÁŠKA MĚSTA HRÁDEK NAD NISOU Č. 1/2023 O NOČNÍM KLIDU; 1/2023: OBECNĚ ZÁVAZNÁ VYHLÁŠKA MĚSTA HRÁDEK NAD NISOU Č. 1/2023 O NOČNÍM KLIDU</t>
  </si>
  <si>
    <t>1056972586</t>
  </si>
  <si>
    <t>2/2021</t>
  </si>
  <si>
    <t>O nočním klidu</t>
  </si>
  <si>
    <t>2021-06-24</t>
  </si>
  <si>
    <t>1/2022: o nočním klidu; 1/2022: o nočním klidu</t>
  </si>
  <si>
    <t>1056874132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</si>
</sst>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46106</v>
      </c>
      <c r="I2" s="1">
        <v>46112.61712716162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HYPERLINK("https://sbirkapp.gov.cz/detail/SPPOAL3YOKFILSI2", "https://sbirkapp.gov.cz/detail/SPPOAL3YOKFILSI2")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46106</v>
      </c>
      <c r="I3" s="1">
        <v>46112.61711621229</v>
      </c>
      <c r="J3" t="s">
        <v>30</v>
      </c>
      <c r="K3" t="s">
        <v>31</v>
      </c>
      <c r="M3" t="s">
        <v>32</v>
      </c>
      <c r="N3" t="s">
        <v>33</v>
      </c>
      <c r="S3" t="b">
        <v>1</v>
      </c>
      <c r="T3" s="1">
        <v>46297</v>
      </c>
      <c r="U3" s="2">
        <f>HYPERLINK("https://sbirkapp.gov.cz/detail/SPPN6CQSPPUN6GBK", "https://sbirkapp.gov.cz/detail/SPPN6CQSPPUN6GBK")</f>
        <v>0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28</v>
      </c>
      <c r="G4" t="s">
        <v>40</v>
      </c>
      <c r="H4" s="1">
        <v>46008</v>
      </c>
      <c r="I4" s="1">
        <v>46013.69657494991</v>
      </c>
      <c r="J4" t="s">
        <v>41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HYPERLINK("https://sbirkapp.gov.cz/detail/SPPP25UTUJLTQNFK", "https://sbirkapp.gov.cz/detail/SPPP25UTUJLTQNFK")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45987</v>
      </c>
      <c r="I5" s="1">
        <v>46002.45214571823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HYPERLINK("https://sbirkapp.gov.cz/detail/SPPFEAH5DC4QZKZ4", "https://sbirkapp.gov.cz/detail/SPPFEAH5DC4QZKZ4")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45805</v>
      </c>
      <c r="I6" s="1">
        <v>45811.44539881184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HYPERLINK("https://sbirkapp.gov.cz/detail/SPPTC6SKOSKIMYD4", "https://sbirkapp.gov.cz/detail/SPPTC6SKOSKIMYD4")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45770</v>
      </c>
      <c r="I7" s="1">
        <v>45789.68891564927</v>
      </c>
      <c r="J7" t="s">
        <v>62</v>
      </c>
      <c r="K7" t="s">
        <v>31</v>
      </c>
      <c r="M7" t="s">
        <v>32</v>
      </c>
      <c r="N7" t="s">
        <v>33</v>
      </c>
      <c r="S7" t="b">
        <v>0</v>
      </c>
      <c r="T7" s="1">
        <v>45932</v>
      </c>
      <c r="U7" s="2">
        <f>HYPERLINK("https://sbirkapp.gov.cz/detail/SPPRHOHGX4FEWOEE", "https://sbirkapp.gov.cz/detail/SPPRHOHGX4FEWOEE")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38896</v>
      </c>
      <c r="I8" s="1">
        <v>45656.52541219882</v>
      </c>
      <c r="J8" t="s">
        <v>66</v>
      </c>
      <c r="K8" t="s">
        <v>67</v>
      </c>
      <c r="L8" s="1">
        <v>38896</v>
      </c>
      <c r="M8" t="s">
        <v>68</v>
      </c>
      <c r="N8" t="s">
        <v>69</v>
      </c>
      <c r="S8" t="b">
        <v>1</v>
      </c>
      <c r="U8" s="2">
        <f>HYPERLINK("https://sbirkapp.gov.cz/detail/SPP75AQ6KLD5FLYI", "https://sbirkapp.gov.cz/detail/SPP75AQ6KLD5FLYI")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40655</v>
      </c>
      <c r="I9" s="1">
        <v>45656.52252542244</v>
      </c>
      <c r="J9" t="s">
        <v>73</v>
      </c>
      <c r="K9" t="s">
        <v>67</v>
      </c>
      <c r="L9" s="1">
        <v>40655</v>
      </c>
      <c r="M9" t="s">
        <v>42</v>
      </c>
      <c r="N9" t="s">
        <v>43</v>
      </c>
      <c r="R9" t="s">
        <v>74</v>
      </c>
      <c r="S9" t="b">
        <v>0</v>
      </c>
      <c r="T9" s="1">
        <v>46028</v>
      </c>
      <c r="U9" s="2">
        <f>HYPERLINK("https://sbirkapp.gov.cz/detail/SPPQLLSIDYKQROLC", "https://sbirkapp.gov.cz/detail/SPPQLLSIDYKQROLC")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47</v>
      </c>
      <c r="H10" s="1">
        <v>45588</v>
      </c>
      <c r="I10" s="1">
        <v>45615.59196678311</v>
      </c>
      <c r="J10" t="s">
        <v>77</v>
      </c>
      <c r="K10" t="s">
        <v>31</v>
      </c>
      <c r="M10" t="s">
        <v>49</v>
      </c>
      <c r="N10" t="s">
        <v>50</v>
      </c>
      <c r="P10" t="s">
        <v>78</v>
      </c>
      <c r="R10" t="s">
        <v>79</v>
      </c>
      <c r="S10" t="b">
        <v>0</v>
      </c>
      <c r="T10" s="1">
        <v>46023</v>
      </c>
      <c r="U10" s="2">
        <f>HYPERLINK("https://sbirkapp.gov.cz/detail/SPP65JMRK4ARO37E", "https://sbirkapp.gov.cz/detail/SPP65JMRK4ARO37E")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45588</v>
      </c>
      <c r="I11" s="1">
        <v>45615.52944751657</v>
      </c>
      <c r="J11" t="s">
        <v>77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HYPERLINK("https://sbirkapp.gov.cz/detail/SPPGJNYJEDZVK622", "https://sbirkapp.gov.cz/detail/SPPGJNYJEDZVK622")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45560</v>
      </c>
      <c r="I12" s="1">
        <v>45565.45616391774</v>
      </c>
      <c r="J12" t="s">
        <v>77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HYPERLINK("https://sbirkapp.gov.cz/detail/SPPA2YRXX7MJPEW6", "https://sbirkapp.gov.cz/detail/SPPA2YRXX7MJPEW6")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45343</v>
      </c>
      <c r="I13" s="1">
        <v>45348.41095156223</v>
      </c>
      <c r="J13" t="s">
        <v>95</v>
      </c>
      <c r="K13" t="s">
        <v>31</v>
      </c>
      <c r="M13" t="s">
        <v>32</v>
      </c>
      <c r="N13" t="s">
        <v>33</v>
      </c>
      <c r="S13" t="b">
        <v>0</v>
      </c>
      <c r="T13" s="1">
        <v>45567</v>
      </c>
      <c r="U13" s="2">
        <f>HYPERLINK("https://sbirkapp.gov.cz/detail/SPPCTA5YJRIOVANA", "https://sbirkapp.gov.cz/detail/SPPCTA5YJRIOVANA")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43584</v>
      </c>
      <c r="I14" s="1">
        <v>45288.57044603814</v>
      </c>
      <c r="J14" t="s">
        <v>99</v>
      </c>
      <c r="K14" t="s">
        <v>67</v>
      </c>
      <c r="L14" s="1">
        <v>43584</v>
      </c>
      <c r="M14" t="s">
        <v>100</v>
      </c>
      <c r="N14" t="s">
        <v>101</v>
      </c>
      <c r="S14" t="b">
        <v>1</v>
      </c>
      <c r="U14" s="2">
        <f>HYPERLINK("https://sbirkapp.gov.cz/detail/SPPEDGY5IGLRUPNS", "https://sbirkapp.gov.cz/detail/SPPEDGY5IGLRUPNS")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41277</v>
      </c>
      <c r="I15" s="1">
        <v>45288.57035486338</v>
      </c>
      <c r="J15" t="s">
        <v>105</v>
      </c>
      <c r="K15" t="s">
        <v>67</v>
      </c>
      <c r="L15" s="1">
        <v>41277</v>
      </c>
      <c r="M15" t="s">
        <v>106</v>
      </c>
      <c r="N15" t="s">
        <v>107</v>
      </c>
      <c r="S15" t="b">
        <v>1</v>
      </c>
      <c r="U15" s="2">
        <f>HYPERLINK("https://sbirkapp.gov.cz/detail/SPPE45OHSDYCCI4Y", "https://sbirkapp.gov.cz/detail/SPPE45OHSDYCCI4Y")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42766</v>
      </c>
      <c r="I16" s="1">
        <v>45288.5703243293</v>
      </c>
      <c r="J16" t="s">
        <v>111</v>
      </c>
      <c r="K16" t="s">
        <v>67</v>
      </c>
      <c r="L16" s="1">
        <v>42766</v>
      </c>
      <c r="M16" t="s">
        <v>112</v>
      </c>
      <c r="N16" t="s">
        <v>113</v>
      </c>
      <c r="S16" t="b">
        <v>1</v>
      </c>
      <c r="U16" s="2">
        <f>HYPERLINK("https://sbirkapp.gov.cz/detail/SPPO4PWZYYJXE47U", "https://sbirkapp.gov.cz/detail/SPPO4PWZYYJXE47U")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54</v>
      </c>
      <c r="H17" s="1">
        <v>44074</v>
      </c>
      <c r="I17" s="1">
        <v>45288.54091325041</v>
      </c>
      <c r="J17" t="s">
        <v>116</v>
      </c>
      <c r="K17" t="s">
        <v>67</v>
      </c>
      <c r="L17" s="1">
        <v>44074</v>
      </c>
      <c r="M17" t="s">
        <v>56</v>
      </c>
      <c r="N17" t="s">
        <v>117</v>
      </c>
      <c r="R17" t="s">
        <v>118</v>
      </c>
      <c r="S17" t="b">
        <v>0</v>
      </c>
      <c r="T17" s="1">
        <v>45826</v>
      </c>
      <c r="U17" s="2">
        <f>HYPERLINK("https://sbirkapp.gov.cz/detail/SPPJU2UMKZMVHUMY", "https://sbirkapp.gov.cz/detail/SPPJU2UMKZMVHUMY")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44014</v>
      </c>
      <c r="I18" s="1">
        <v>45288.53333422596</v>
      </c>
      <c r="J18" t="s">
        <v>122</v>
      </c>
      <c r="K18" t="s">
        <v>67</v>
      </c>
      <c r="L18" s="1">
        <v>44014</v>
      </c>
      <c r="M18" t="s">
        <v>123</v>
      </c>
      <c r="N18" t="s">
        <v>124</v>
      </c>
      <c r="S18" t="b">
        <v>1</v>
      </c>
      <c r="U18" s="2">
        <f>HYPERLINK("https://sbirkapp.gov.cz/detail/SPPLEQ6KTTVOUOHA", "https://sbirkapp.gov.cz/detail/SPPLEQ6KTTVOUOHA")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44546</v>
      </c>
      <c r="I19" s="1">
        <v>45288.53324200447</v>
      </c>
      <c r="J19" t="s">
        <v>128</v>
      </c>
      <c r="K19" t="s">
        <v>67</v>
      </c>
      <c r="L19" s="1">
        <v>44546</v>
      </c>
      <c r="M19" t="s">
        <v>129</v>
      </c>
      <c r="N19" t="s">
        <v>130</v>
      </c>
      <c r="O19" t="s">
        <v>131</v>
      </c>
      <c r="S19" t="b">
        <v>1</v>
      </c>
      <c r="U19" s="2">
        <f>HYPERLINK("https://sbirkapp.gov.cz/detail/SPPC3XGT3I5KI6HK", "https://sbirkapp.gov.cz/detail/SPPC3XGT3I5KI6HK")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44533</v>
      </c>
      <c r="I20" s="1">
        <v>45287.6388999689</v>
      </c>
      <c r="J20" t="s">
        <v>128</v>
      </c>
      <c r="K20" t="s">
        <v>67</v>
      </c>
      <c r="L20" s="1">
        <v>44533</v>
      </c>
      <c r="M20" t="s">
        <v>129</v>
      </c>
      <c r="N20" t="s">
        <v>130</v>
      </c>
      <c r="Q20" t="s">
        <v>135</v>
      </c>
      <c r="S20" t="b">
        <v>1</v>
      </c>
      <c r="U20" s="2">
        <f>HYPERLINK("https://sbirkapp.gov.cz/detail/SPPAAFKGW35NSYLY", "https://sbirkapp.gov.cz/detail/SPPAAFKGW35NSYLY")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82</v>
      </c>
      <c r="H21" s="1">
        <v>45252</v>
      </c>
      <c r="I21" s="1">
        <v>45265.32306466985</v>
      </c>
      <c r="J21" t="s">
        <v>138</v>
      </c>
      <c r="K21" t="s">
        <v>31</v>
      </c>
      <c r="M21" t="s">
        <v>83</v>
      </c>
      <c r="N21" t="s">
        <v>84</v>
      </c>
      <c r="P21" t="s">
        <v>139</v>
      </c>
      <c r="R21" t="s">
        <v>140</v>
      </c>
      <c r="S21" t="b">
        <v>0</v>
      </c>
      <c r="T21" s="1">
        <v>45658</v>
      </c>
      <c r="U21" s="2">
        <f>HYPERLINK("https://sbirkapp.gov.cz/detail/SPPVESL5XOGPEKQO", "https://sbirkapp.gov.cz/detail/SPPVESL5XOGPEKQO")</f>
        <v>0</v>
      </c>
      <c r="V21" t="s">
        <v>141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47</v>
      </c>
      <c r="H22" s="1">
        <v>45252</v>
      </c>
      <c r="I22" s="1">
        <v>45265.32303265554</v>
      </c>
      <c r="J22" t="s">
        <v>138</v>
      </c>
      <c r="K22" t="s">
        <v>31</v>
      </c>
      <c r="M22" t="s">
        <v>49</v>
      </c>
      <c r="N22" t="s">
        <v>50</v>
      </c>
      <c r="P22" t="s">
        <v>143</v>
      </c>
      <c r="R22" t="s">
        <v>51</v>
      </c>
      <c r="S22" t="b">
        <v>0</v>
      </c>
      <c r="T22" s="1">
        <v>45658</v>
      </c>
      <c r="U22" s="2">
        <f>HYPERLINK("https://sbirkapp.gov.cz/detail/SPP7FM5GFKFWTRRY", "https://sbirkapp.gov.cz/detail/SPP7FM5GFKFWTRRY")</f>
        <v>0</v>
      </c>
      <c r="V22" t="s">
        <v>144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145</v>
      </c>
      <c r="F23" t="s">
        <v>28</v>
      </c>
      <c r="G23" t="s">
        <v>146</v>
      </c>
      <c r="H23" s="1">
        <v>45252</v>
      </c>
      <c r="I23" s="1">
        <v>45265.32300005124</v>
      </c>
      <c r="J23" t="s">
        <v>138</v>
      </c>
      <c r="K23" t="s">
        <v>31</v>
      </c>
      <c r="M23" t="s">
        <v>147</v>
      </c>
      <c r="N23" t="s">
        <v>148</v>
      </c>
      <c r="P23" t="s">
        <v>149</v>
      </c>
      <c r="S23" t="b">
        <v>1</v>
      </c>
      <c r="U23" s="2">
        <f>HYPERLINK("https://sbirkapp.gov.cz/detail/SPP4WMWXTFECQTPM", "https://sbirkapp.gov.cz/detail/SPP4WMWXTFECQTPM")</f>
        <v>0</v>
      </c>
      <c r="V23" t="s">
        <v>150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151</v>
      </c>
      <c r="F24" t="s">
        <v>28</v>
      </c>
      <c r="G24" t="s">
        <v>152</v>
      </c>
      <c r="H24" s="1">
        <v>39108</v>
      </c>
      <c r="I24" s="1">
        <v>45259.55079365827</v>
      </c>
      <c r="J24" t="s">
        <v>153</v>
      </c>
      <c r="K24" t="s">
        <v>67</v>
      </c>
      <c r="L24" s="1">
        <v>39108</v>
      </c>
      <c r="M24" t="s">
        <v>154</v>
      </c>
      <c r="N24" t="s">
        <v>155</v>
      </c>
      <c r="S24" t="b">
        <v>1</v>
      </c>
      <c r="U24" s="2">
        <f>HYPERLINK("https://sbirkapp.gov.cz/detail/SPPSJXSJGHR7TZYC", "https://sbirkapp.gov.cz/detail/SPPSJXSJGHR7TZYC")</f>
        <v>0</v>
      </c>
      <c r="V24" t="s">
        <v>156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157</v>
      </c>
      <c r="F25" t="s">
        <v>28</v>
      </c>
      <c r="G25" t="s">
        <v>146</v>
      </c>
      <c r="H25" s="1">
        <v>44319</v>
      </c>
      <c r="I25" s="1">
        <v>45259.43801282549</v>
      </c>
      <c r="J25" t="s">
        <v>158</v>
      </c>
      <c r="K25" t="s">
        <v>67</v>
      </c>
      <c r="L25" s="1">
        <v>44319</v>
      </c>
      <c r="M25" t="s">
        <v>147</v>
      </c>
      <c r="N25" t="s">
        <v>148</v>
      </c>
      <c r="R25" t="s">
        <v>159</v>
      </c>
      <c r="S25" t="b">
        <v>0</v>
      </c>
      <c r="T25" s="1">
        <v>45292</v>
      </c>
      <c r="U25" s="2">
        <f>HYPERLINK("https://sbirkapp.gov.cz/detail/SPPCJX3WAIQ4SX34", "https://sbirkapp.gov.cz/detail/SPPCJX3WAIQ4SX34")</f>
        <v>0</v>
      </c>
      <c r="V25" t="s">
        <v>160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161</v>
      </c>
      <c r="F26" t="s">
        <v>28</v>
      </c>
      <c r="G26" t="s">
        <v>82</v>
      </c>
      <c r="H26" s="1">
        <v>44533</v>
      </c>
      <c r="I26" s="1">
        <v>45259.4379206386</v>
      </c>
      <c r="J26" t="s">
        <v>128</v>
      </c>
      <c r="K26" t="s">
        <v>67</v>
      </c>
      <c r="L26" s="1">
        <v>44533</v>
      </c>
      <c r="M26" t="s">
        <v>83</v>
      </c>
      <c r="N26" t="s">
        <v>84</v>
      </c>
      <c r="R26" t="s">
        <v>85</v>
      </c>
      <c r="S26" t="b">
        <v>0</v>
      </c>
      <c r="T26" s="1">
        <v>45292</v>
      </c>
      <c r="U26" s="2">
        <f>HYPERLINK("https://sbirkapp.gov.cz/detail/SPPDOSWVAG6U2PG2", "https://sbirkapp.gov.cz/detail/SPPDOSWVAG6U2PG2")</f>
        <v>0</v>
      </c>
      <c r="V26" t="s">
        <v>162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163</v>
      </c>
      <c r="F27" t="s">
        <v>28</v>
      </c>
      <c r="G27" t="s">
        <v>47</v>
      </c>
      <c r="H27" s="1">
        <v>44533</v>
      </c>
      <c r="I27" s="1">
        <v>45259.43782775063</v>
      </c>
      <c r="J27" t="s">
        <v>128</v>
      </c>
      <c r="K27" t="s">
        <v>67</v>
      </c>
      <c r="L27" s="1">
        <v>44533</v>
      </c>
      <c r="M27" t="s">
        <v>49</v>
      </c>
      <c r="N27" t="s">
        <v>50</v>
      </c>
      <c r="R27" t="s">
        <v>78</v>
      </c>
      <c r="S27" t="b">
        <v>0</v>
      </c>
      <c r="T27" s="1">
        <v>45292</v>
      </c>
      <c r="U27" s="2">
        <f>HYPERLINK("https://sbirkapp.gov.cz/detail/SPPTPEJO4V6O7DCK", "https://sbirkapp.gov.cz/detail/SPPTPEJO4V6O7DCK")</f>
        <v>0</v>
      </c>
      <c r="V27" t="s">
        <v>164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165</v>
      </c>
      <c r="F28" t="s">
        <v>28</v>
      </c>
      <c r="G28" t="s">
        <v>166</v>
      </c>
      <c r="H28" s="1">
        <v>41815</v>
      </c>
      <c r="I28" s="1">
        <v>45258.40743906242</v>
      </c>
      <c r="J28" t="s">
        <v>167</v>
      </c>
      <c r="K28" t="s">
        <v>67</v>
      </c>
      <c r="L28" s="1">
        <v>41815</v>
      </c>
      <c r="M28" t="s">
        <v>168</v>
      </c>
      <c r="N28" t="s">
        <v>169</v>
      </c>
      <c r="O28" t="s">
        <v>170</v>
      </c>
      <c r="S28" t="b">
        <v>1</v>
      </c>
      <c r="U28" s="2">
        <f>HYPERLINK("https://sbirkapp.gov.cz/detail/SPPTDWEMU7WDMV2Q", "https://sbirkapp.gov.cz/detail/SPPTDWEMU7WDMV2Q")</f>
        <v>0</v>
      </c>
      <c r="V28" t="s">
        <v>171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172</v>
      </c>
      <c r="F29" t="s">
        <v>28</v>
      </c>
      <c r="G29" t="s">
        <v>173</v>
      </c>
      <c r="H29" s="1">
        <v>38681</v>
      </c>
      <c r="I29" s="1">
        <v>45258.39918935816</v>
      </c>
      <c r="J29" t="s">
        <v>174</v>
      </c>
      <c r="K29" t="s">
        <v>67</v>
      </c>
      <c r="L29" s="1">
        <v>38681</v>
      </c>
      <c r="M29" t="s">
        <v>168</v>
      </c>
      <c r="N29" t="s">
        <v>169</v>
      </c>
      <c r="Q29" t="s">
        <v>175</v>
      </c>
      <c r="S29" t="b">
        <v>1</v>
      </c>
      <c r="U29" s="2">
        <f>HYPERLINK("https://sbirkapp.gov.cz/detail/SPPLILOJSJTPE5HE", "https://sbirkapp.gov.cz/detail/SPPLILOJSJTPE5HE")</f>
        <v>0</v>
      </c>
      <c r="V29" t="s">
        <v>176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177</v>
      </c>
      <c r="F30" t="s">
        <v>28</v>
      </c>
      <c r="G30" t="s">
        <v>29</v>
      </c>
      <c r="H30" s="1">
        <v>45224</v>
      </c>
      <c r="I30" s="1">
        <v>45231.38842360867</v>
      </c>
      <c r="J30" t="s">
        <v>178</v>
      </c>
      <c r="K30" t="s">
        <v>31</v>
      </c>
      <c r="M30" t="s">
        <v>32</v>
      </c>
      <c r="N30" t="s">
        <v>33</v>
      </c>
      <c r="P30" t="s">
        <v>179</v>
      </c>
      <c r="R30" t="s">
        <v>180</v>
      </c>
      <c r="S30" t="b">
        <v>0</v>
      </c>
      <c r="T30" s="1">
        <v>46127</v>
      </c>
      <c r="U30" s="2">
        <f>HYPERLINK("https://sbirkapp.gov.cz/detail/SPPHYXCXESB5KOUQ", "https://sbirkapp.gov.cz/detail/SPPHYXCXESB5KOUQ")</f>
        <v>0</v>
      </c>
      <c r="V30" t="s">
        <v>181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182</v>
      </c>
      <c r="F31" t="s">
        <v>28</v>
      </c>
      <c r="G31" t="s">
        <v>183</v>
      </c>
      <c r="H31" s="1">
        <v>45196</v>
      </c>
      <c r="I31" s="1">
        <v>45198.43391253934</v>
      </c>
      <c r="J31" t="s">
        <v>138</v>
      </c>
      <c r="K31" t="s">
        <v>31</v>
      </c>
      <c r="M31" t="s">
        <v>184</v>
      </c>
      <c r="N31" t="s">
        <v>185</v>
      </c>
      <c r="R31" t="s">
        <v>186</v>
      </c>
      <c r="S31" t="b">
        <v>0</v>
      </c>
      <c r="T31" s="1">
        <v>45658</v>
      </c>
      <c r="U31" s="2">
        <f>HYPERLINK("https://sbirkapp.gov.cz/detail/SPPRJINWNR2F44FO", "https://sbirkapp.gov.cz/detail/SPPRJINWNR2F44FO")</f>
        <v>0</v>
      </c>
      <c r="V31" t="s">
        <v>187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71</v>
      </c>
      <c r="F32" t="s">
        <v>188</v>
      </c>
      <c r="G32" t="s">
        <v>189</v>
      </c>
      <c r="H32" s="1">
        <v>40654</v>
      </c>
      <c r="I32" s="1">
        <v>45105.60496131223</v>
      </c>
      <c r="J32" t="s">
        <v>190</v>
      </c>
      <c r="K32" t="s">
        <v>67</v>
      </c>
      <c r="L32" s="1">
        <v>40654</v>
      </c>
      <c r="M32" t="s">
        <v>191</v>
      </c>
      <c r="N32" t="s">
        <v>192</v>
      </c>
      <c r="S32" t="b">
        <v>1</v>
      </c>
      <c r="U32" s="2">
        <f>HYPERLINK("https://sbirkapp.gov.cz/detail/SPPAP62A4KSCQIVO", "https://sbirkapp.gov.cz/detail/SPPAP62A4KSCQIVO")</f>
        <v>0</v>
      </c>
      <c r="V32" t="s">
        <v>193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194</v>
      </c>
      <c r="F33" t="s">
        <v>188</v>
      </c>
      <c r="G33" t="s">
        <v>195</v>
      </c>
      <c r="H33" s="1">
        <v>41815</v>
      </c>
      <c r="I33" s="1">
        <v>45083.49195636324</v>
      </c>
      <c r="J33" t="s">
        <v>167</v>
      </c>
      <c r="K33" t="s">
        <v>67</v>
      </c>
      <c r="L33" s="1">
        <v>41815</v>
      </c>
      <c r="M33" t="s">
        <v>196</v>
      </c>
      <c r="N33" t="s">
        <v>197</v>
      </c>
      <c r="O33" t="s">
        <v>198</v>
      </c>
      <c r="S33" t="b">
        <v>1</v>
      </c>
      <c r="U33" s="2">
        <f>HYPERLINK("https://sbirkapp.gov.cz/detail/SPPKZQREG7PQRK2Q", "https://sbirkapp.gov.cz/detail/SPPKZQREG7PQRK2Q")</f>
        <v>0</v>
      </c>
      <c r="V33" t="s">
        <v>199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165</v>
      </c>
      <c r="F34" t="s">
        <v>188</v>
      </c>
      <c r="G34" t="s">
        <v>200</v>
      </c>
      <c r="H34" s="1">
        <v>41670</v>
      </c>
      <c r="I34" s="1">
        <v>45083.48828076174</v>
      </c>
      <c r="J34" t="s">
        <v>201</v>
      </c>
      <c r="K34" t="s">
        <v>67</v>
      </c>
      <c r="L34" s="1">
        <v>41670</v>
      </c>
      <c r="M34" t="s">
        <v>196</v>
      </c>
      <c r="N34" t="s">
        <v>197</v>
      </c>
      <c r="O34" t="s">
        <v>198</v>
      </c>
      <c r="R34" t="s">
        <v>202</v>
      </c>
      <c r="S34" t="b">
        <v>1</v>
      </c>
      <c r="U34" s="2">
        <f>HYPERLINK("https://sbirkapp.gov.cz/detail/SPPDVAAUGN7WO2PI", "https://sbirkapp.gov.cz/detail/SPPDVAAUGN7WO2PI")</f>
        <v>0</v>
      </c>
      <c r="V34" t="s">
        <v>203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204</v>
      </c>
      <c r="F35" t="s">
        <v>188</v>
      </c>
      <c r="G35" t="s">
        <v>205</v>
      </c>
      <c r="H35" s="1">
        <v>41466</v>
      </c>
      <c r="I35" s="1">
        <v>45083.48143269784</v>
      </c>
      <c r="J35" t="s">
        <v>206</v>
      </c>
      <c r="K35" t="s">
        <v>67</v>
      </c>
      <c r="L35" s="1">
        <v>41466</v>
      </c>
      <c r="M35" t="s">
        <v>196</v>
      </c>
      <c r="N35" t="s">
        <v>197</v>
      </c>
      <c r="Q35" t="s">
        <v>207</v>
      </c>
      <c r="S35" t="b">
        <v>1</v>
      </c>
      <c r="U35" s="2">
        <f>HYPERLINK("https://sbirkapp.gov.cz/detail/SPPTVG2CHGDZC3LS", "https://sbirkapp.gov.cz/detail/SPPTVG2CHGDZC3LS")</f>
        <v>0</v>
      </c>
      <c r="V35" t="s">
        <v>208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209</v>
      </c>
      <c r="F36" t="s">
        <v>28</v>
      </c>
      <c r="G36" t="s">
        <v>210</v>
      </c>
      <c r="H36" s="1">
        <v>45077</v>
      </c>
      <c r="I36" s="1">
        <v>45083.43379797615</v>
      </c>
      <c r="J36" t="s">
        <v>211</v>
      </c>
      <c r="K36" t="s">
        <v>31</v>
      </c>
      <c r="M36" t="s">
        <v>32</v>
      </c>
      <c r="N36" t="s">
        <v>33</v>
      </c>
      <c r="P36" t="s">
        <v>212</v>
      </c>
      <c r="R36" t="s">
        <v>34</v>
      </c>
      <c r="S36" t="b">
        <v>0</v>
      </c>
      <c r="T36" s="1">
        <v>45246</v>
      </c>
      <c r="U36" s="2">
        <f>HYPERLINK("https://sbirkapp.gov.cz/detail/SPPXSHI452XX53KI", "https://sbirkapp.gov.cz/detail/SPPXSHI452XX53KI")</f>
        <v>0</v>
      </c>
      <c r="V36" t="s">
        <v>213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214</v>
      </c>
      <c r="F37" t="s">
        <v>28</v>
      </c>
      <c r="G37" t="s">
        <v>215</v>
      </c>
      <c r="H37" s="1">
        <v>44741</v>
      </c>
      <c r="I37" s="1">
        <v>44743.60144985333</v>
      </c>
      <c r="J37" t="s">
        <v>216</v>
      </c>
      <c r="K37" t="s">
        <v>31</v>
      </c>
      <c r="M37" t="s">
        <v>32</v>
      </c>
      <c r="N37" t="s">
        <v>33</v>
      </c>
      <c r="P37" t="s">
        <v>217</v>
      </c>
      <c r="R37" t="s">
        <v>218</v>
      </c>
      <c r="S37" t="b">
        <v>0</v>
      </c>
      <c r="T37" s="1">
        <v>45098</v>
      </c>
      <c r="U37" s="2">
        <f>HYPERLINK("https://sbirkapp.gov.cz/detail/SPPZNGLY7PSSFU3A", "https://sbirkapp.gov.cz/detail/SPPZNGLY7PSSFU3A")</f>
        <v>0</v>
      </c>
      <c r="V37" t="s">
        <v>219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220</v>
      </c>
      <c r="F38" t="s">
        <v>28</v>
      </c>
      <c r="G38" t="s">
        <v>221</v>
      </c>
      <c r="H38" s="1">
        <v>44371</v>
      </c>
      <c r="I38" s="1">
        <v>44743.5037959308</v>
      </c>
      <c r="J38" t="s">
        <v>222</v>
      </c>
      <c r="K38" t="s">
        <v>67</v>
      </c>
      <c r="L38" s="1">
        <v>44371</v>
      </c>
      <c r="M38" t="s">
        <v>32</v>
      </c>
      <c r="N38" t="s">
        <v>33</v>
      </c>
      <c r="R38" t="s">
        <v>223</v>
      </c>
      <c r="S38" t="b">
        <v>0</v>
      </c>
      <c r="T38" s="1">
        <v>44758</v>
      </c>
      <c r="U38" s="2">
        <f>HYPERLINK("https://sbirkapp.gov.cz/detail/SPPHIUNRXQJJRQUS", "https://sbirkapp.gov.cz/detail/SPPHIUNRXQJJRQUS")</f>
        <v>0</v>
      </c>
      <c r="V38" t="s">
        <v>224</v>
      </c>
      <c r="W3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2026-05-25T20:13:38Z</dcterms:created>
  <dcterms:modified xsi:type="dcterms:W3CDTF">2026-05-25T20:13:38Z</dcterms:modified>
</cp:coreProperties>
</file>