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<sst xmlns="http://schemas.openxmlformats.org/spreadsheetml/2006/main" count="305" uniqueCount="151">
  <si>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</si>
  <si>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</si>
  <si>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</si>
  <si>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</si>
  <si>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</si>
  <si>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</si>
  <si>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</si>
  <si>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</si>
  <si>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</si>
  <si>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</si>
  <si>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</si>
  <si>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</si>
  <si>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</si>
  <si>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</si>
  <si>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</si>
  <si>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</si>
  <si>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</si>
  <si>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</si>
  <si>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</si>
  <si>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</si>
  <si>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</si>
  <si>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</si>
  <si>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</si>
  <si>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Chodov</t>
  </si>
  <si>
    <t>00253421</t>
  </si>
  <si>
    <t>ybfau7y</t>
  </si>
  <si>
    <t>Plzeňský kraj</t>
  </si>
  <si>
    <t>1/2026</t>
  </si>
  <si>
    <t>Obecně závazná vyhláška</t>
  </si>
  <si>
    <t>kterou se mění OZV obce Chodov č. 1/2025,  o stanovení obecního systému odpadového hospodářství</t>
  </si>
  <si>
    <t>2026-03-21</t>
  </si>
  <si>
    <t>Běžný</t>
  </si>
  <si>
    <t>systém odpadového hospodářství</t>
  </si>
  <si>
    <t>zákon č. 541/2020 Sb., o odpadech - § 59 odst. 4</t>
  </si>
  <si>
    <t>1/2025: o stanovení obecního systému odpadového hospodářství</t>
  </si>
  <si>
    <t>1660432499</t>
  </si>
  <si>
    <t>1/2025</t>
  </si>
  <si>
    <t>o stanovení obecního systému odpadového hospodářství</t>
  </si>
  <si>
    <t>2026-01-01</t>
  </si>
  <si>
    <t>2/2024: Obecně závazná vyhláška obce Chodov o stanovení obecního systému odpadového hospodářství</t>
  </si>
  <si>
    <t>1/2026: kterou se mění OZV obce Chodov č. 1/2025,  o stanovení obecního systému odpadového hospodářství</t>
  </si>
  <si>
    <t>1621296256</t>
  </si>
  <si>
    <t>2/2024</t>
  </si>
  <si>
    <t>Obecně závazná vyhláška obce Chodov o stanovení obecního systému odpadového hospodářství</t>
  </si>
  <si>
    <t>2025-01-01</t>
  </si>
  <si>
    <t>1/2023: Obecně závazná vyhláška obce Chodov o stanovení systému odpadového hospodářství</t>
  </si>
  <si>
    <t>1450522452</t>
  </si>
  <si>
    <t>1/2024</t>
  </si>
  <si>
    <t>Obecně závazná vyhláška obce Chodov o nočním klidu</t>
  </si>
  <si>
    <t>2024-09-20</t>
  </si>
  <si>
    <t>noční klid</t>
  </si>
  <si>
    <t>zákon č. 251/2016 Sb., o některých přestupcích - § 5 odst. 7</t>
  </si>
  <si>
    <t>1/2016: o nočním klidu</t>
  </si>
  <si>
    <t>1411684647</t>
  </si>
  <si>
    <t>5/2023</t>
  </si>
  <si>
    <t>Obecně závazná vyhláška obce Chodov o místním poplatku z pobytu</t>
  </si>
  <si>
    <t>2024-01-01</t>
  </si>
  <si>
    <t>místní poplatek z pobytu</t>
  </si>
  <si>
    <t>zákon č. 565/1990 Sb., o místních poplatcích - § 14 - z pobytu</t>
  </si>
  <si>
    <t>1/2021: o místním poplatku z pobytu</t>
  </si>
  <si>
    <t>1287494907</t>
  </si>
  <si>
    <t>4/2023</t>
  </si>
  <si>
    <t>Obecně závazná vyhláška obce Chodov o místním poplatku ze psů</t>
  </si>
  <si>
    <t>místní poplatek ze psů</t>
  </si>
  <si>
    <t>zákon č. 565/1990 Sb., o místních poplatcích - § 14 - ze psů</t>
  </si>
  <si>
    <t>1/2020: o místním poplatku ze psů</t>
  </si>
  <si>
    <t>1287490992</t>
  </si>
  <si>
    <t>3/2023</t>
  </si>
  <si>
    <t>Obecně závazná vyhláška obce Chodov o místním poplatku za 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</si>
  <si>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</si>
  <si>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</si>
  <si>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2/2022: Obecně závazná vyhláška obce Chodov  o místním poplatku za obecní systém odpadového hospodářství</t>
  </si>
  <si>
    <t>1287480899</t>
  </si>
  <si>
    <t>2/2023</t>
  </si>
  <si>
    <t>Obecně závazná vyhláška obce Chodov k zajištění udržování čistoty ulic a jiných veřejných prostranství k ochraně životního prostředí, zeleně v zástavbě a ostatní veřejné zeleně</t>
  </si>
  <si>
    <t>2023-10-17</t>
  </si>
  <si>
    <t>veřejný pořádek - údržba a ochrana veřejné zeleně</t>
  </si>
  <si>
    <t>zákon č. 128/2000 Sb., o obcích - § 10 písm. c) - údržba a ochrana veřejné zeleně</t>
  </si>
  <si>
    <t>1248546038</t>
  </si>
  <si>
    <t>1/2023</t>
  </si>
  <si>
    <t>Obecně závazná vyhláška obce Chodov o stanovení systému odpadového hospodářství</t>
  </si>
  <si>
    <t>2023-07-01</t>
  </si>
  <si>
    <t>4/2021: o stanovení obecního systému odpadového hospodářství</t>
  </si>
  <si>
    <t>1203469648</t>
  </si>
  <si>
    <t>2/2022</t>
  </si>
  <si>
    <t>Obecně závazná vyhláška obce Chodov  o místním poplatku za obecní systém odpadového hospodářství</t>
  </si>
  <si>
    <t>2023-01-01</t>
  </si>
  <si>
    <t>2/2021: o místním poplatku za obecní systém odpadového hospodářství</t>
  </si>
  <si>
    <t>3/2023: Obecně závazná vyhláška obce Chodov o místním poplatku za obecní systém odpadového hospodářství</t>
  </si>
  <si>
    <t>1119736145</t>
  </si>
  <si>
    <t>1/2022</t>
  </si>
  <si>
    <t>kterou se stanoví část společného školského obvodu základní školy</t>
  </si>
  <si>
    <t>2022-12-15</t>
  </si>
  <si>
    <t>školské obvody - základní školy</t>
  </si>
  <si>
    <t>zákon č. 561/2004 Sb., školský zákon - § 178 odst. 2 písm. c)</t>
  </si>
  <si>
    <t>1/2005: kterou se stanoví část společného školského obvodu základní školy</t>
  </si>
  <si>
    <t>1110598727</t>
  </si>
  <si>
    <t>1/2005</t>
  </si>
  <si>
    <t>2005-10-07</t>
  </si>
  <si>
    <t>Dle přechodného ustanovení</t>
  </si>
  <si>
    <t>1/2022: kterou se stanoví část společného školského obvodu základní školy</t>
  </si>
  <si>
    <t>1044370750</t>
  </si>
  <si>
    <t>4/2021</t>
  </si>
  <si>
    <t>2022-01-01</t>
  </si>
  <si>
    <t>1016918427</t>
  </si>
  <si>
    <t>2/2021</t>
  </si>
  <si>
    <t>o místním poplatku za obecní systém odpadového hospodářství</t>
  </si>
  <si>
    <t>1016912003</t>
  </si>
  <si>
    <t>1/2021</t>
  </si>
  <si>
    <t>o místním poplatku z pobytu</t>
  </si>
  <si>
    <t>2021-04-01</t>
  </si>
  <si>
    <t>5/2023: Obecně závazná vyhláška obce Chodov o místním poplatku z pobytu</t>
  </si>
  <si>
    <t>1016910280</t>
  </si>
  <si>
    <t>1/2020</t>
  </si>
  <si>
    <t>o místním poplatku ze psů</t>
  </si>
  <si>
    <t>2020-03-01</t>
  </si>
  <si>
    <t>4/2023: Obecně závazná vyhláška obce Chodov o místním poplatku ze psů</t>
  </si>
  <si>
    <t>1016909183</t>
  </si>
  <si>
    <t>2/2019</t>
  </si>
  <si>
    <t>kterou se stanovují podmínky pro spalování suchých rostlinných materiálů v obci</t>
  </si>
  <si>
    <t>2019-10-01</t>
  </si>
  <si>
    <t>ochrana ovzduší - spalování suchého rostlinného materiálu</t>
  </si>
  <si>
    <t xml:space="preserve">zákon č. 201/2012 Sb., o ochraně ovzduší - § 16 odst. 5 </t>
  </si>
  <si>
    <t>1016906838</t>
  </si>
  <si>
    <t>1/2019</t>
  </si>
  <si>
    <t>o pohybu psů a jiného zvířectva na veřejných prostranstvích k zabezpečení místních záležitostí veřejného pořádku</t>
  </si>
  <si>
    <t>veřejný pořádek - chov a pohyb zvířat; pohyb psů; jiná</t>
  </si>
  <si>
    <t>zákon č. 128/2000 Sb., o obcích - § 10 písm. a)  - chov a pohyb zvířat; zákon č. 246/1992 Sb., na ochranu zvířat proti týrání - § 24 odst. 2; zákon č. 128/2000 Sb., o obcích - § 10 písm. c) - jiné</t>
  </si>
  <si>
    <t>1016904677</t>
  </si>
  <si>
    <t>1/2018</t>
  </si>
  <si>
    <t>kterou se stanoví požární řád obce</t>
  </si>
  <si>
    <t>2018-12-30</t>
  </si>
  <si>
    <t>požární ochrana - požární řád</t>
  </si>
  <si>
    <t>zákon č. 133/1985 Sb., o požární ochraně - § 29 odst. 1 písm. o) bod 1</t>
  </si>
  <si>
    <t>1016902250</t>
  </si>
  <si>
    <t>1/2017</t>
  </si>
  <si>
    <t>kterou se stanoví část společného školského obvodu mateřské školy</t>
  </si>
  <si>
    <t>2017-06-03</t>
  </si>
  <si>
    <t>školské obvody - mateřské školy</t>
  </si>
  <si>
    <t>zákon č. 561/2004 Sb., školský zákon - § 179 odst. 3 a § 178 odst. 2 písm. c)</t>
  </si>
  <si>
    <t>1016900798</t>
  </si>
  <si>
    <t>1/2016</t>
  </si>
  <si>
    <t>o nočním klidu</t>
  </si>
  <si>
    <t>2016-10-14</t>
  </si>
  <si>
    <t>1/2024: Obecně závazná vyhláška obce Chodov o nočním klidu</t>
  </si>
  <si>
    <t>1016899091</t>
  </si>
  <si>
    <t>3/2004</t>
  </si>
  <si>
    <t>Nařízení</t>
  </si>
  <si>
    <t>o zákazu spalování některých druhů tuhých paliv</t>
  </si>
  <si>
    <t>2004-07-15</t>
  </si>
  <si>
    <t>1016889706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</si>
</sst>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3.7109375" customWidth="1"/>
    <col min="2" max="2" width="10.7109375" customWidth="1"/>
    <col min="3" max="3" width="9.7109375" customWidth="1"/>
    <col min="4" max="4" width="15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9.7109375" customWidth="1"/>
    <col min="14" max="14" width="70.7109375" customWidth="1"/>
    <col min="15" max="15" width="62.7109375" customWidth="1"/>
    <col min="16" max="16" width="70.7109375" customWidth="1"/>
    <col min="17" max="17" width="70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46085</v>
      </c>
      <c r="I2" s="1">
        <v>46087.49260699753</v>
      </c>
      <c r="J2" t="s">
        <v>30</v>
      </c>
      <c r="K2" t="s">
        <v>31</v>
      </c>
      <c r="M2" t="s">
        <v>32</v>
      </c>
      <c r="N2" t="s">
        <v>33</v>
      </c>
      <c r="O2" t="s">
        <v>34</v>
      </c>
      <c r="S2" t="b">
        <v>1</v>
      </c>
      <c r="U2" s="2">
        <f>HYPERLINK("https://sbirkapp.gov.cz/detail/SPPMLUK4DTYAHQU4", "https://sbirkapp.gov.cz/detail/SPPMLUK4DTYAHQU4")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46001</v>
      </c>
      <c r="I3" s="1">
        <v>46006.51906970318</v>
      </c>
      <c r="J3" t="s">
        <v>38</v>
      </c>
      <c r="K3" t="s">
        <v>31</v>
      </c>
      <c r="M3" t="s">
        <v>32</v>
      </c>
      <c r="N3" t="s">
        <v>33</v>
      </c>
      <c r="P3" t="s">
        <v>39</v>
      </c>
      <c r="Q3" t="s">
        <v>40</v>
      </c>
      <c r="S3" t="b">
        <v>1</v>
      </c>
      <c r="U3" s="2">
        <f>HYPERLINK("https://sbirkapp.gov.cz/detail/SPPG7GE7AJN4B3E6", "https://sbirkapp.gov.cz/detail/SPPG7GE7AJN4B3E6")</f>
        <v>0</v>
      </c>
      <c r="V3" t="s">
        <v>41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45630</v>
      </c>
      <c r="I4" s="1">
        <v>45636.36444911671</v>
      </c>
      <c r="J4" t="s">
        <v>44</v>
      </c>
      <c r="K4" t="s">
        <v>31</v>
      </c>
      <c r="M4" t="s">
        <v>32</v>
      </c>
      <c r="N4" t="s">
        <v>33</v>
      </c>
      <c r="P4" t="s">
        <v>45</v>
      </c>
      <c r="R4" t="s">
        <v>34</v>
      </c>
      <c r="S4" t="b">
        <v>0</v>
      </c>
      <c r="T4" s="1">
        <v>46023</v>
      </c>
      <c r="U4" s="2">
        <f>HYPERLINK("https://sbirkapp.gov.cz/detail/SPPHCWBYHI2OCFFE", "https://sbirkapp.gov.cz/detail/SPPHCWBYHI2OCFFE")</f>
        <v>0</v>
      </c>
      <c r="V4" t="s">
        <v>46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47</v>
      </c>
      <c r="F5" t="s">
        <v>28</v>
      </c>
      <c r="G5" t="s">
        <v>48</v>
      </c>
      <c r="H5" s="1">
        <v>45547</v>
      </c>
      <c r="I5" s="1">
        <v>45548.45410612758</v>
      </c>
      <c r="J5" t="s">
        <v>49</v>
      </c>
      <c r="K5" t="s">
        <v>31</v>
      </c>
      <c r="M5" t="s">
        <v>50</v>
      </c>
      <c r="N5" t="s">
        <v>51</v>
      </c>
      <c r="P5" t="s">
        <v>52</v>
      </c>
      <c r="S5" t="b">
        <v>1</v>
      </c>
      <c r="U5" s="2">
        <f>HYPERLINK("https://sbirkapp.gov.cz/detail/SPP27JPB7GJ5JK44", "https://sbirkapp.gov.cz/detail/SPP27JPB7GJ5JK44")</f>
        <v>0</v>
      </c>
      <c r="V5" t="s">
        <v>53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54</v>
      </c>
      <c r="F6" t="s">
        <v>28</v>
      </c>
      <c r="G6" t="s">
        <v>55</v>
      </c>
      <c r="H6" s="1">
        <v>45275</v>
      </c>
      <c r="I6" s="1">
        <v>45278.58615079981</v>
      </c>
      <c r="J6" t="s">
        <v>56</v>
      </c>
      <c r="K6" t="s">
        <v>31</v>
      </c>
      <c r="M6" t="s">
        <v>57</v>
      </c>
      <c r="N6" t="s">
        <v>58</v>
      </c>
      <c r="P6" t="s">
        <v>59</v>
      </c>
      <c r="S6" t="b">
        <v>1</v>
      </c>
      <c r="U6" s="2">
        <f>HYPERLINK("https://sbirkapp.gov.cz/detail/SPP7EF5DQJ4RW26C", "https://sbirkapp.gov.cz/detail/SPP7EF5DQJ4RW26C")</f>
        <v>0</v>
      </c>
      <c r="V6" t="s">
        <v>60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61</v>
      </c>
      <c r="F7" t="s">
        <v>28</v>
      </c>
      <c r="G7" t="s">
        <v>62</v>
      </c>
      <c r="H7" s="1">
        <v>45275</v>
      </c>
      <c r="I7" s="1">
        <v>45278.58382853922</v>
      </c>
      <c r="J7" t="s">
        <v>56</v>
      </c>
      <c r="K7" t="s">
        <v>31</v>
      </c>
      <c r="M7" t="s">
        <v>63</v>
      </c>
      <c r="N7" t="s">
        <v>64</v>
      </c>
      <c r="P7" t="s">
        <v>65</v>
      </c>
      <c r="S7" t="b">
        <v>1</v>
      </c>
      <c r="U7" s="2">
        <f>HYPERLINK("https://sbirkapp.gov.cz/detail/SPPLB25L2F7GLC7O", "https://sbirkapp.gov.cz/detail/SPPLB25L2F7GLC7O")</f>
        <v>0</v>
      </c>
      <c r="V7" t="s">
        <v>66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67</v>
      </c>
      <c r="F8" t="s">
        <v>28</v>
      </c>
      <c r="G8" t="s">
        <v>68</v>
      </c>
      <c r="H8" s="1">
        <v>45275</v>
      </c>
      <c r="I8" s="1">
        <v>45278.57892473675</v>
      </c>
      <c r="J8" t="s">
        <v>56</v>
      </c>
      <c r="K8" t="s">
        <v>31</v>
      </c>
      <c r="M8" t="s">
        <v>69</v>
      </c>
      <c r="N8" t="s">
        <v>70</v>
      </c>
      <c r="P8" t="s">
        <v>71</v>
      </c>
      <c r="S8" t="b">
        <v>1</v>
      </c>
      <c r="U8" s="2">
        <f>HYPERLINK("https://sbirkapp.gov.cz/detail/SPPOJRK7MHHJQXHS", "https://sbirkapp.gov.cz/detail/SPPOJRK7MHHJQXHS")</f>
        <v>0</v>
      </c>
      <c r="V8" t="s">
        <v>72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73</v>
      </c>
      <c r="F9" t="s">
        <v>28</v>
      </c>
      <c r="G9" t="s">
        <v>74</v>
      </c>
      <c r="H9" s="1">
        <v>45195</v>
      </c>
      <c r="I9" s="1">
        <v>45201.64597958131</v>
      </c>
      <c r="J9" t="s">
        <v>75</v>
      </c>
      <c r="K9" t="s">
        <v>31</v>
      </c>
      <c r="M9" t="s">
        <v>76</v>
      </c>
      <c r="N9" t="s">
        <v>77</v>
      </c>
      <c r="S9" t="b">
        <v>1</v>
      </c>
      <c r="U9" s="2">
        <f>HYPERLINK("https://sbirkapp.gov.cz/detail/SPPU3WNXBQRGVSBE", "https://sbirkapp.gov.cz/detail/SPPU3WNXBQRGVSBE")</f>
        <v>0</v>
      </c>
      <c r="V9" t="s">
        <v>78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79</v>
      </c>
      <c r="F10" t="s">
        <v>28</v>
      </c>
      <c r="G10" t="s">
        <v>80</v>
      </c>
      <c r="H10" s="1">
        <v>45091</v>
      </c>
      <c r="I10" s="1">
        <v>45091.79359317973</v>
      </c>
      <c r="J10" t="s">
        <v>81</v>
      </c>
      <c r="K10" t="s">
        <v>31</v>
      </c>
      <c r="M10" t="s">
        <v>32</v>
      </c>
      <c r="N10" t="s">
        <v>33</v>
      </c>
      <c r="P10" t="s">
        <v>82</v>
      </c>
      <c r="R10" t="s">
        <v>39</v>
      </c>
      <c r="S10" t="b">
        <v>0</v>
      </c>
      <c r="T10" s="1">
        <v>45658</v>
      </c>
      <c r="U10" s="2">
        <f>HYPERLINK("https://sbirkapp.gov.cz/detail/SPPCGFMSVSMJY3II", "https://sbirkapp.gov.cz/detail/SPPCGFMSVSMJY3II")</f>
        <v>0</v>
      </c>
      <c r="V10" t="s">
        <v>83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84</v>
      </c>
      <c r="F11" t="s">
        <v>28</v>
      </c>
      <c r="G11" t="s">
        <v>85</v>
      </c>
      <c r="H11" s="1">
        <v>44911</v>
      </c>
      <c r="I11" s="1">
        <v>44916.41892550699</v>
      </c>
      <c r="J11" t="s">
        <v>86</v>
      </c>
      <c r="K11" t="s">
        <v>31</v>
      </c>
      <c r="M11" t="s">
        <v>69</v>
      </c>
      <c r="N11" t="s">
        <v>70</v>
      </c>
      <c r="P11" t="s">
        <v>87</v>
      </c>
      <c r="R11" t="s">
        <v>88</v>
      </c>
      <c r="S11" t="b">
        <v>0</v>
      </c>
      <c r="T11" s="1">
        <v>45292</v>
      </c>
      <c r="U11" s="2">
        <f>HYPERLINK("https://sbirkapp.gov.cz/detail/SPPLDGBYTDUMY7OG", "https://sbirkapp.gov.cz/detail/SPPLDGBYTDUMY7OG")</f>
        <v>0</v>
      </c>
      <c r="V11" t="s">
        <v>89</v>
      </c>
      <c r="W11">
        <v>2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90</v>
      </c>
      <c r="F12" t="s">
        <v>28</v>
      </c>
      <c r="G12" t="s">
        <v>91</v>
      </c>
      <c r="H12" s="1">
        <v>44893</v>
      </c>
      <c r="I12" s="1">
        <v>44895.57461077467</v>
      </c>
      <c r="J12" t="s">
        <v>92</v>
      </c>
      <c r="K12" t="s">
        <v>31</v>
      </c>
      <c r="M12" t="s">
        <v>93</v>
      </c>
      <c r="N12" t="s">
        <v>94</v>
      </c>
      <c r="P12" t="s">
        <v>95</v>
      </c>
      <c r="S12" t="b">
        <v>1</v>
      </c>
      <c r="U12" s="2">
        <f>HYPERLINK("https://sbirkapp.gov.cz/detail/SPPQKV4IGWWKIQ62", "https://sbirkapp.gov.cz/detail/SPPQKV4IGWWKIQ62")</f>
        <v>0</v>
      </c>
      <c r="V12" t="s">
        <v>96</v>
      </c>
      <c r="W12">
        <v>1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97</v>
      </c>
      <c r="F13" t="s">
        <v>28</v>
      </c>
      <c r="G13" t="s">
        <v>91</v>
      </c>
      <c r="H13" s="1">
        <v>38616</v>
      </c>
      <c r="I13" s="1">
        <v>44711.40583254291</v>
      </c>
      <c r="J13" t="s">
        <v>98</v>
      </c>
      <c r="K13" t="s">
        <v>99</v>
      </c>
      <c r="L13" s="1">
        <v>38617</v>
      </c>
      <c r="M13" t="s">
        <v>93</v>
      </c>
      <c r="N13" t="s">
        <v>94</v>
      </c>
      <c r="R13" t="s">
        <v>100</v>
      </c>
      <c r="S13" t="b">
        <v>0</v>
      </c>
      <c r="T13" s="1">
        <v>44910</v>
      </c>
      <c r="U13" s="2">
        <f>HYPERLINK("https://sbirkapp.gov.cz/detail/SPPVTRIPEDVUGXHI", "https://sbirkapp.gov.cz/detail/SPPVTRIPEDVUGXHI")</f>
        <v>0</v>
      </c>
      <c r="V13" t="s">
        <v>101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102</v>
      </c>
      <c r="F14" t="s">
        <v>28</v>
      </c>
      <c r="G14" t="s">
        <v>37</v>
      </c>
      <c r="H14" s="1">
        <v>44558</v>
      </c>
      <c r="I14" s="1">
        <v>44641.44051730684</v>
      </c>
      <c r="J14" t="s">
        <v>103</v>
      </c>
      <c r="K14" t="s">
        <v>99</v>
      </c>
      <c r="L14" s="1">
        <v>44559</v>
      </c>
      <c r="M14" t="s">
        <v>32</v>
      </c>
      <c r="N14" t="s">
        <v>33</v>
      </c>
      <c r="R14" t="s">
        <v>45</v>
      </c>
      <c r="S14" t="b">
        <v>0</v>
      </c>
      <c r="T14" s="1">
        <v>45108</v>
      </c>
      <c r="U14" s="2">
        <f>HYPERLINK("https://sbirkapp.gov.cz/detail/SPPHEPYUZP4NGY2E", "https://sbirkapp.gov.cz/detail/SPPHEPYUZP4NGY2E")</f>
        <v>0</v>
      </c>
      <c r="V14" t="s">
        <v>104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105</v>
      </c>
      <c r="F15" t="s">
        <v>28</v>
      </c>
      <c r="G15" t="s">
        <v>106</v>
      </c>
      <c r="H15" s="1">
        <v>44510</v>
      </c>
      <c r="I15" s="1">
        <v>44641.43473465564</v>
      </c>
      <c r="J15" t="s">
        <v>103</v>
      </c>
      <c r="K15" t="s">
        <v>99</v>
      </c>
      <c r="L15" s="1">
        <v>44511</v>
      </c>
      <c r="M15" t="s">
        <v>69</v>
      </c>
      <c r="N15" t="s">
        <v>70</v>
      </c>
      <c r="R15" t="s">
        <v>71</v>
      </c>
      <c r="S15" t="b">
        <v>0</v>
      </c>
      <c r="T15" s="1">
        <v>44927</v>
      </c>
      <c r="U15" s="2">
        <f>HYPERLINK("https://sbirkapp.gov.cz/detail/SPPWQCMYKVARHI6M", "https://sbirkapp.gov.cz/detail/SPPWQCMYKVARHI6M")</f>
        <v>0</v>
      </c>
      <c r="V15" t="s">
        <v>107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108</v>
      </c>
      <c r="F16" t="s">
        <v>28</v>
      </c>
      <c r="G16" t="s">
        <v>109</v>
      </c>
      <c r="H16" s="1">
        <v>44266</v>
      </c>
      <c r="I16" s="1">
        <v>44641.43367998359</v>
      </c>
      <c r="J16" t="s">
        <v>110</v>
      </c>
      <c r="K16" t="s">
        <v>99</v>
      </c>
      <c r="L16" s="1">
        <v>44270</v>
      </c>
      <c r="M16" t="s">
        <v>57</v>
      </c>
      <c r="N16" t="s">
        <v>58</v>
      </c>
      <c r="R16" t="s">
        <v>111</v>
      </c>
      <c r="S16" t="b">
        <v>0</v>
      </c>
      <c r="T16" s="1">
        <v>45292</v>
      </c>
      <c r="U16" s="2">
        <f>HYPERLINK("https://sbirkapp.gov.cz/detail/SPPKVFTR7HVSDUNO", "https://sbirkapp.gov.cz/detail/SPPKVFTR7HVSDUNO")</f>
        <v>0</v>
      </c>
      <c r="V16" t="s">
        <v>112</v>
      </c>
      <c r="W16">
        <v>1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113</v>
      </c>
      <c r="F17" t="s">
        <v>28</v>
      </c>
      <c r="G17" t="s">
        <v>114</v>
      </c>
      <c r="H17" s="1">
        <v>43880</v>
      </c>
      <c r="I17" s="1">
        <v>44641.43260047095</v>
      </c>
      <c r="J17" t="s">
        <v>115</v>
      </c>
      <c r="K17" t="s">
        <v>99</v>
      </c>
      <c r="L17" s="1">
        <v>43882</v>
      </c>
      <c r="M17" t="s">
        <v>63</v>
      </c>
      <c r="N17" t="s">
        <v>64</v>
      </c>
      <c r="R17" t="s">
        <v>116</v>
      </c>
      <c r="S17" t="b">
        <v>0</v>
      </c>
      <c r="T17" s="1">
        <v>45292</v>
      </c>
      <c r="U17" s="2">
        <f>HYPERLINK("https://sbirkapp.gov.cz/detail/SPPQN6XHLSDALHMG", "https://sbirkapp.gov.cz/detail/SPPQN6XHLSDALHMG")</f>
        <v>0</v>
      </c>
      <c r="V17" t="s">
        <v>117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118</v>
      </c>
      <c r="F18" t="s">
        <v>28</v>
      </c>
      <c r="G18" t="s">
        <v>119</v>
      </c>
      <c r="H18" s="1">
        <v>43728</v>
      </c>
      <c r="I18" s="1">
        <v>44641.42945430713</v>
      </c>
      <c r="J18" t="s">
        <v>120</v>
      </c>
      <c r="K18" t="s">
        <v>99</v>
      </c>
      <c r="L18" s="1">
        <v>43731</v>
      </c>
      <c r="M18" t="s">
        <v>121</v>
      </c>
      <c r="N18" t="s">
        <v>122</v>
      </c>
      <c r="S18" t="b">
        <v>1</v>
      </c>
      <c r="U18" s="2">
        <f>HYPERLINK("https://sbirkapp.gov.cz/detail/SPPUD2XFYHGDZED6", "https://sbirkapp.gov.cz/detail/SPPUD2XFYHGDZED6")</f>
        <v>0</v>
      </c>
      <c r="V18" t="s">
        <v>123</v>
      </c>
      <c r="W18">
        <v>1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124</v>
      </c>
      <c r="F19" t="s">
        <v>28</v>
      </c>
      <c r="G19" t="s">
        <v>125</v>
      </c>
      <c r="H19" s="1">
        <v>43728</v>
      </c>
      <c r="I19" s="1">
        <v>44641.42683160569</v>
      </c>
      <c r="J19" t="s">
        <v>120</v>
      </c>
      <c r="K19" t="s">
        <v>99</v>
      </c>
      <c r="L19" s="1">
        <v>43731</v>
      </c>
      <c r="M19" t="s">
        <v>126</v>
      </c>
      <c r="N19" t="s">
        <v>127</v>
      </c>
      <c r="S19" t="b">
        <v>1</v>
      </c>
      <c r="U19" s="2">
        <f>HYPERLINK("https://sbirkapp.gov.cz/detail/SPPNZLOEAANMEGNM", "https://sbirkapp.gov.cz/detail/SPPNZLOEAANMEGNM")</f>
        <v>0</v>
      </c>
      <c r="V19" t="s">
        <v>128</v>
      </c>
      <c r="W19">
        <v>1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129</v>
      </c>
      <c r="F20" t="s">
        <v>28</v>
      </c>
      <c r="G20" t="s">
        <v>130</v>
      </c>
      <c r="H20" s="1">
        <v>43448</v>
      </c>
      <c r="I20" s="1">
        <v>44641.42473024961</v>
      </c>
      <c r="J20" t="s">
        <v>131</v>
      </c>
      <c r="K20" t="s">
        <v>99</v>
      </c>
      <c r="L20" s="1">
        <v>43449</v>
      </c>
      <c r="M20" t="s">
        <v>132</v>
      </c>
      <c r="N20" t="s">
        <v>133</v>
      </c>
      <c r="S20" t="b">
        <v>1</v>
      </c>
      <c r="U20" s="2">
        <f>HYPERLINK("https://sbirkapp.gov.cz/detail/SPPRZ76GJFLS52F4", "https://sbirkapp.gov.cz/detail/SPPRZ76GJFLS52F4")</f>
        <v>0</v>
      </c>
      <c r="V20" t="s">
        <v>134</v>
      </c>
      <c r="W20">
        <v>1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135</v>
      </c>
      <c r="F21" t="s">
        <v>28</v>
      </c>
      <c r="G21" t="s">
        <v>136</v>
      </c>
      <c r="H21" s="1">
        <v>42872</v>
      </c>
      <c r="I21" s="1">
        <v>44641.42315241796</v>
      </c>
      <c r="J21" t="s">
        <v>137</v>
      </c>
      <c r="K21" t="s">
        <v>99</v>
      </c>
      <c r="L21" s="1">
        <v>42874</v>
      </c>
      <c r="M21" t="s">
        <v>138</v>
      </c>
      <c r="N21" t="s">
        <v>139</v>
      </c>
      <c r="S21" t="b">
        <v>1</v>
      </c>
      <c r="U21" s="2">
        <f>HYPERLINK("https://sbirkapp.gov.cz/detail/SPPZMAYI62YAEB66", "https://sbirkapp.gov.cz/detail/SPPZMAYI62YAEB66")</f>
        <v>0</v>
      </c>
      <c r="V21" t="s">
        <v>140</v>
      </c>
      <c r="W21">
        <v>2</v>
      </c>
    </row>
    <row r="22" spans="1:23">
      <c r="A22" t="s">
        <v>23</v>
      </c>
      <c r="B22" t="s">
        <v>24</v>
      </c>
      <c r="C22" t="s">
        <v>25</v>
      </c>
      <c r="D22" t="s">
        <v>26</v>
      </c>
      <c r="E22" t="s">
        <v>141</v>
      </c>
      <c r="F22" t="s">
        <v>28</v>
      </c>
      <c r="G22" t="s">
        <v>142</v>
      </c>
      <c r="H22" s="1">
        <v>42640</v>
      </c>
      <c r="I22" s="1">
        <v>44641.42208613468</v>
      </c>
      <c r="J22" t="s">
        <v>143</v>
      </c>
      <c r="K22" t="s">
        <v>99</v>
      </c>
      <c r="L22" s="1">
        <v>42642</v>
      </c>
      <c r="M22" t="s">
        <v>50</v>
      </c>
      <c r="N22" t="s">
        <v>51</v>
      </c>
      <c r="R22" t="s">
        <v>144</v>
      </c>
      <c r="S22" t="b">
        <v>0</v>
      </c>
      <c r="T22" s="1">
        <v>45555</v>
      </c>
      <c r="U22" s="2">
        <f>HYPERLINK("https://sbirkapp.gov.cz/detail/SPPTD6MQW2CX2LXO", "https://sbirkapp.gov.cz/detail/SPPTD6MQW2CX2LXO")</f>
        <v>0</v>
      </c>
      <c r="V22" t="s">
        <v>145</v>
      </c>
      <c r="W22">
        <v>1</v>
      </c>
    </row>
    <row r="23" spans="1:23">
      <c r="A23" t="s">
        <v>23</v>
      </c>
      <c r="B23" t="s">
        <v>24</v>
      </c>
      <c r="C23" t="s">
        <v>25</v>
      </c>
      <c r="D23" t="s">
        <v>26</v>
      </c>
      <c r="E23" t="s">
        <v>146</v>
      </c>
      <c r="F23" t="s">
        <v>147</v>
      </c>
      <c r="G23" t="s">
        <v>148</v>
      </c>
      <c r="H23" s="1">
        <v>38156</v>
      </c>
      <c r="I23" s="1">
        <v>44641.4141591992</v>
      </c>
      <c r="J23" t="s">
        <v>149</v>
      </c>
      <c r="K23" t="s">
        <v>99</v>
      </c>
      <c r="L23" s="1">
        <v>38159</v>
      </c>
      <c r="S23" t="b">
        <v>1</v>
      </c>
      <c r="U23" s="2">
        <f>HYPERLINK("https://sbirkapp.gov.cz/detail/SPPZOWCPRGCVDJIO", "https://sbirkapp.gov.cz/detail/SPPZOWCPRGCVDJIO")</f>
        <v>0</v>
      </c>
      <c r="V23" t="s">
        <v>150</v>
      </c>
      <c r="W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2026-09-12T10:56:23Z</dcterms:created>
  <dcterms:modified xsi:type="dcterms:W3CDTF">2026-09-12T10:56:23Z</dcterms:modified>
</cp:coreProperties>
</file>