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<sst xmlns="http://schemas.openxmlformats.org/spreadsheetml/2006/main" count="227" uniqueCount="125">
  <si>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</si>
  <si>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</si>
  <si>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</si>
  <si>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</si>
  <si>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</si>
  <si>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</si>
  <si>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</si>
  <si>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</si>
  <si>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</si>
  <si>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</si>
  <si>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</si>
  <si>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</si>
  <si>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</si>
  <si>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</si>
  <si>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</si>
  <si>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</si>
  <si>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</si>
  <si>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</si>
  <si>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</si>
  <si>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</si>
  <si>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</si>
  <si>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</si>
  <si>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</si>
  <si>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Ostrožská Nová Ves</t>
  </si>
  <si>
    <t>00291200</t>
  </si>
  <si>
    <t>jqhbb7y</t>
  </si>
  <si>
    <t>Zlínský kraj</t>
  </si>
  <si>
    <t>1/2025</t>
  </si>
  <si>
    <t>Obecně závazná vyhláška</t>
  </si>
  <si>
    <t>Obecně závazná vyhláška obce Ostrožská Nová Ves o regulaci zacházení s pyrotechnickými výrobky</t>
  </si>
  <si>
    <t>2025-12-19</t>
  </si>
  <si>
    <t>Běžný</t>
  </si>
  <si>
    <t>pyrotechnické výrobky</t>
  </si>
  <si>
    <t>zákon č. 206/2015 Sb., zákon o pyrotechnice - § 35c</t>
  </si>
  <si>
    <t>1/2016: Obecně závazná vyhláška obce Ostrožská Nová Ves č. 1/2016 k zabezpečení místních záležitostí veřejného pořádku, kterou se reguluje používání zábavní pyrotechniky</t>
  </si>
  <si>
    <t>1615534435</t>
  </si>
  <si>
    <t>2/2024</t>
  </si>
  <si>
    <t xml:space="preserve">Obecně závazná vyhláška obce Ostrožská Nová Ves  o stanovení obecního systému odpadového hospodářství </t>
  </si>
  <si>
    <t>2025-01-01</t>
  </si>
  <si>
    <t>systém odpadového hospodářství</t>
  </si>
  <si>
    <t>zákon č. 541/2020 Sb., o odpadech - § 59 odst. 4</t>
  </si>
  <si>
    <t>1/2019: Obecně závazná vyhláška Obce Ostrožská Nová Ves č. 1/2019 o stanovení systému shromažďování, sběru, přepravy, třídění, využívání a odstraňování komunálních odpadů a nakládání se stavebním odpadem na území obce Ostrožská Nová Ves</t>
  </si>
  <si>
    <t>1414239188</t>
  </si>
  <si>
    <t>1/2024</t>
  </si>
  <si>
    <t>Obecně závazná vyhláška obce Ostrožská Nová Ves o stanovení místního koeficientu pro obec</t>
  </si>
  <si>
    <t>daň z nemovitých věcí - místní koeficient</t>
  </si>
  <si>
    <t>zákon č. 338/1992 Sb., o dani z nemovitých věcí - § 12 odst. 1 písm. a) bod 1</t>
  </si>
  <si>
    <t>1/2015: Obecně závazná vyhláška obce Ostrožská Nová Ves č. 1/2015 o stanovení místního koeficientu pro výpočet daně z nemovitých věcí</t>
  </si>
  <si>
    <t>1414226929</t>
  </si>
  <si>
    <t>3/2023</t>
  </si>
  <si>
    <t>Obecně závazná vyhláška obce Ostrožská Nová Ves o místním poplatku za užívání veřejného prostranství</t>
  </si>
  <si>
    <t>2024-01-01</t>
  </si>
  <si>
    <t>místní poplatek za užívání veřejného prostranství</t>
  </si>
  <si>
    <t>zákon č. 565/1990 Sb., o místních poplatcích - § 14 - za užívání veřejného prostranství</t>
  </si>
  <si>
    <t>1/2022: Obecně závazná vyhláška o místním poplatku za užívání veřejného prostranství</t>
  </si>
  <si>
    <t>1285377853</t>
  </si>
  <si>
    <t>2/2023</t>
  </si>
  <si>
    <t>Obecně závazná vyhláška obce Ostrožská Nová Ves o místním poplatku z pobytu</t>
  </si>
  <si>
    <t>místní poplatek z pobytu</t>
  </si>
  <si>
    <t>zákon č. 565/1990 Sb., o místních poplatcích - § 14 - z pobytu</t>
  </si>
  <si>
    <t>1/2021: Obecně závazná vyhláška obce Ostrožská Nová Ves č. 1/2021, o místním poplatku z pobytu</t>
  </si>
  <si>
    <t>1285374947</t>
  </si>
  <si>
    <t>1/2023</t>
  </si>
  <si>
    <t>Obecně závazná vyhláška obce Ostrožská Nová Ves o místním poplatku ze psů</t>
  </si>
  <si>
    <t>místní poplatek ze psů</t>
  </si>
  <si>
    <t>zákon č. 565/1990 Sb., o místních poplatcích - § 14 - ze psů</t>
  </si>
  <si>
    <t>3/2019: Obecně závazná vyhláška obce Ostrožská Nová Ves č. 3/2019 o místním poplatku ze psů</t>
  </si>
  <si>
    <t>1283157157</t>
  </si>
  <si>
    <t>1/2019</t>
  </si>
  <si>
    <t>Obecně závazná vyhláška Obce Ostrožská Nová Ves č. 1/2019 o stanovení systému shromažďování, sběru, přepravy, třídění, využívání a odstraňování komunálních odpadů a nakládání se stavebním odpadem na území obce Ostrožská Nová Ves</t>
  </si>
  <si>
    <t>2020-01-01</t>
  </si>
  <si>
    <t>Dle přechodného ustanovení</t>
  </si>
  <si>
    <t xml:space="preserve">2/2024: Obecně závazná vyhláška obce Ostrožská Nová Ves  o stanovení obecního systému odpadového hospodářství </t>
  </si>
  <si>
    <t>1195940513</t>
  </si>
  <si>
    <t>1/2008</t>
  </si>
  <si>
    <t>Obecně závazná vyhláška Obce Ostrožská Nová Ves č. 1/2008</t>
  </si>
  <si>
    <t>2008-04-03</t>
  </si>
  <si>
    <t>pohyb psů</t>
  </si>
  <si>
    <t>zákon č. 246/1992 Sb., na ochranu zvířat proti týrání - § 24 odst. 2</t>
  </si>
  <si>
    <t>1195283773</t>
  </si>
  <si>
    <t>01/2013</t>
  </si>
  <si>
    <t>Nařízení</t>
  </si>
  <si>
    <t>Nařízení Obce Ostrožská Nová Ves č. 01/2013 "Tržní řád"</t>
  </si>
  <si>
    <t>2013-06-27</t>
  </si>
  <si>
    <t>regulace prodeje zboží a nabízení služeb - tržní řád</t>
  </si>
  <si>
    <t xml:space="preserve">zákon č. 455/1991 Sb., živnostenský zákon - § 18 odst. 1 </t>
  </si>
  <si>
    <t>1195233086</t>
  </si>
  <si>
    <t>1/2016</t>
  </si>
  <si>
    <t>Obecně závazná vyhláška obce Ostrožská Nová Ves č. 1/2016 k zabezpečení místních záležitostí veřejného pořádku, kterou se reguluje používání zábavní pyrotechniky</t>
  </si>
  <si>
    <t>2016-12-22</t>
  </si>
  <si>
    <t>veřejný pořádek - pyrotechnika</t>
  </si>
  <si>
    <t>zákon č. 128/2000 Sb., o obcích - § 10 písm. a) - pyrotechnika</t>
  </si>
  <si>
    <t>1/2025: Obecně závazná vyhláška obce Ostrožská Nová Ves o regulaci zacházení s pyrotechnickými výrobky</t>
  </si>
  <si>
    <t>1194908870</t>
  </si>
  <si>
    <t>1/2021</t>
  </si>
  <si>
    <t>Obecně závazná vyhláška obce Ostrožská Nová Ves č. 1/2021, o místním poplatku z pobytu</t>
  </si>
  <si>
    <t>2021-04-01</t>
  </si>
  <si>
    <t>2/2023: Obecně závazná vyhláška obce Ostrožská Nová Ves o místním poplatku z pobytu</t>
  </si>
  <si>
    <t>1194890325</t>
  </si>
  <si>
    <t>03/2012</t>
  </si>
  <si>
    <t xml:space="preserve">Obecně závazná vyhláška č. 03/2012 o stanovení podmínek pro pořádání, průběh a ukončení veřejnosti přístupných sportovních a kulturních podniků, včetně tanečních zábav a diskoték a jiných kulturních podniků v rozsahu nezbytném k zajištění veřejného pořádku </t>
  </si>
  <si>
    <t>2013-01-03</t>
  </si>
  <si>
    <t>veřejný pořádek - podmínky pro pořádání veřejně přístupných akcí</t>
  </si>
  <si>
    <t>zákon č. 128/2000 Sb., o obcích - § 10 písm. b) - podmínky pro pořádání veřejně přístupných akcí</t>
  </si>
  <si>
    <t>1194877940</t>
  </si>
  <si>
    <t>02/2012</t>
  </si>
  <si>
    <t>Obecně závazná vyhláška č. 02/2012 k ochraně nočního klidu a regulaci hlučných činností</t>
  </si>
  <si>
    <t>veřejný pořádek - hlučné činnosti</t>
  </si>
  <si>
    <t>zákon č. 128/2000 Sb., o obcích - § 10 písm. a) - hlučné činnosti</t>
  </si>
  <si>
    <t>1194856250</t>
  </si>
  <si>
    <t>3/2019</t>
  </si>
  <si>
    <t>Obecně závazná vyhláška obce Ostrožská Nová Ves č. 3/2019 o místním poplatku ze psů</t>
  </si>
  <si>
    <t>1/2023: Obecně závazná vyhláška obce Ostrožská Nová Ves o místním poplatku ze psů</t>
  </si>
  <si>
    <t>1194295510</t>
  </si>
  <si>
    <t>1/2015</t>
  </si>
  <si>
    <t>Obecně závazná vyhláška obce Ostrožská Nová Ves č. 1/2015 o stanovení místního koeficientu pro výpočet daně z nemovitých věcí</t>
  </si>
  <si>
    <t>2016-01-01</t>
  </si>
  <si>
    <t>zákon č. 338/1992 Sb., o dani z nemovitých věcí - § 12</t>
  </si>
  <si>
    <t>1/2024: Obecně závazná vyhláška obce Ostrožská Nová Ves o stanovení místního koeficientu pro obec</t>
  </si>
  <si>
    <t>1194119865</t>
  </si>
  <si>
    <t>1/2022</t>
  </si>
  <si>
    <t>Obecně závazná vyhláška o místním poplatku za užívání veřejného prostranství</t>
  </si>
  <si>
    <t>2022-09-22</t>
  </si>
  <si>
    <t>3/2023: Obecně závazná vyhláška obce Ostrožská Nová Ves o místním poplatku za užívání veřejného prostranství; 3/2023: Obecně závazná vyhláška obce Ostrožská Nová Ves o místním poplatku za užívání veřejného prostranství; 3/2023: Obecně závazná vyhláška obce Ostrožská Nová Ves o místním poplatku za užívání veřejného prostranství</t>
  </si>
  <si>
    <t>1079893810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</si>
</sst>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7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25.7109375" customWidth="1"/>
    <col min="2" max="2" width="10.7109375" customWidth="1"/>
    <col min="3" max="3" width="9.7109375" customWidth="1"/>
    <col min="4" max="4" width="14.7109375" customWidth="1"/>
    <col min="5" max="5" width="9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66.7109375" customWidth="1"/>
    <col min="14" max="14" width="70.7109375" customWidth="1"/>
    <col min="15" max="15" width="2.7109375" customWidth="1"/>
    <col min="16" max="16" width="70.7109375" customWidth="1"/>
    <col min="17" max="17" width="2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45993</v>
      </c>
      <c r="I2" s="1">
        <v>45995.57190464767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HYPERLINK("https://sbirkapp.gov.cz/detail/SPPEZ46VUJYKWPDK", "https://sbirkapp.gov.cz/detail/SPPEZ46VUJYKWPDK")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45544</v>
      </c>
      <c r="I3" s="1">
        <v>45554.44151957509</v>
      </c>
      <c r="J3" t="s">
        <v>38</v>
      </c>
      <c r="K3" t="s">
        <v>31</v>
      </c>
      <c r="M3" t="s">
        <v>39</v>
      </c>
      <c r="N3" t="s">
        <v>40</v>
      </c>
      <c r="P3" t="s">
        <v>41</v>
      </c>
      <c r="S3" t="b">
        <v>1</v>
      </c>
      <c r="U3" s="2">
        <f>HYPERLINK("https://sbirkapp.gov.cz/detail/SPPXW7BX4YXMK4X2", "https://sbirkapp.gov.cz/detail/SPPXW7BX4YXMK4X2")</f>
        <v>0</v>
      </c>
      <c r="V3" t="s">
        <v>42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43</v>
      </c>
      <c r="F4" t="s">
        <v>28</v>
      </c>
      <c r="G4" t="s">
        <v>44</v>
      </c>
      <c r="H4" s="1">
        <v>45544</v>
      </c>
      <c r="I4" s="1">
        <v>45554.42943054919</v>
      </c>
      <c r="J4" t="s">
        <v>38</v>
      </c>
      <c r="K4" t="s">
        <v>31</v>
      </c>
      <c r="M4" t="s">
        <v>45</v>
      </c>
      <c r="N4" t="s">
        <v>46</v>
      </c>
      <c r="P4" t="s">
        <v>47</v>
      </c>
      <c r="S4" t="b">
        <v>1</v>
      </c>
      <c r="U4" s="2">
        <f>HYPERLINK("https://sbirkapp.gov.cz/detail/SPPYCUIJN46LZWYG", "https://sbirkapp.gov.cz/detail/SPPYCUIJN46LZWYG")</f>
        <v>0</v>
      </c>
      <c r="V4" t="s">
        <v>48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49</v>
      </c>
      <c r="F5" t="s">
        <v>28</v>
      </c>
      <c r="G5" t="s">
        <v>50</v>
      </c>
      <c r="H5" s="1">
        <v>45268</v>
      </c>
      <c r="I5" s="1">
        <v>45273.71704670959</v>
      </c>
      <c r="J5" t="s">
        <v>51</v>
      </c>
      <c r="K5" t="s">
        <v>31</v>
      </c>
      <c r="M5" t="s">
        <v>52</v>
      </c>
      <c r="N5" t="s">
        <v>53</v>
      </c>
      <c r="P5" t="s">
        <v>54</v>
      </c>
      <c r="S5" t="b">
        <v>1</v>
      </c>
      <c r="U5" s="2">
        <f>HYPERLINK("https://sbirkapp.gov.cz/detail/SPPUPO5W7K3E3A4K", "https://sbirkapp.gov.cz/detail/SPPUPO5W7K3E3A4K")</f>
        <v>0</v>
      </c>
      <c r="V5" t="s">
        <v>55</v>
      </c>
      <c r="W5">
        <v>3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56</v>
      </c>
      <c r="F6" t="s">
        <v>28</v>
      </c>
      <c r="G6" t="s">
        <v>57</v>
      </c>
      <c r="H6" s="1">
        <v>45268</v>
      </c>
      <c r="I6" s="1">
        <v>45273.71309191512</v>
      </c>
      <c r="J6" t="s">
        <v>51</v>
      </c>
      <c r="K6" t="s">
        <v>31</v>
      </c>
      <c r="M6" t="s">
        <v>58</v>
      </c>
      <c r="N6" t="s">
        <v>59</v>
      </c>
      <c r="P6" t="s">
        <v>60</v>
      </c>
      <c r="S6" t="b">
        <v>1</v>
      </c>
      <c r="U6" s="2">
        <f>HYPERLINK("https://sbirkapp.gov.cz/detail/SPP2ABENXXCUZK26", "https://sbirkapp.gov.cz/detail/SPP2ABENXXCUZK26")</f>
        <v>0</v>
      </c>
      <c r="V6" t="s">
        <v>61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62</v>
      </c>
      <c r="F7" t="s">
        <v>28</v>
      </c>
      <c r="G7" t="s">
        <v>63</v>
      </c>
      <c r="H7" s="1">
        <v>45267</v>
      </c>
      <c r="I7" s="1">
        <v>45268.5976385159</v>
      </c>
      <c r="J7" t="s">
        <v>51</v>
      </c>
      <c r="K7" t="s">
        <v>31</v>
      </c>
      <c r="M7" t="s">
        <v>64</v>
      </c>
      <c r="N7" t="s">
        <v>65</v>
      </c>
      <c r="P7" t="s">
        <v>66</v>
      </c>
      <c r="S7" t="b">
        <v>1</v>
      </c>
      <c r="U7" s="2">
        <f>HYPERLINK("https://sbirkapp.gov.cz/detail/SPPZUCL2PX3QVYLO", "https://sbirkapp.gov.cz/detail/SPPZUCL2PX3QVYLO")</f>
        <v>0</v>
      </c>
      <c r="V7" t="s">
        <v>67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68</v>
      </c>
      <c r="F8" t="s">
        <v>28</v>
      </c>
      <c r="G8" t="s">
        <v>69</v>
      </c>
      <c r="H8" s="1">
        <v>43731</v>
      </c>
      <c r="I8" s="1">
        <v>45075.4770001788</v>
      </c>
      <c r="J8" t="s">
        <v>70</v>
      </c>
      <c r="K8" t="s">
        <v>71</v>
      </c>
      <c r="L8" s="1">
        <v>43731</v>
      </c>
      <c r="M8" t="s">
        <v>39</v>
      </c>
      <c r="N8" t="s">
        <v>40</v>
      </c>
      <c r="R8" t="s">
        <v>72</v>
      </c>
      <c r="S8" t="b">
        <v>0</v>
      </c>
      <c r="T8" s="1">
        <v>45658</v>
      </c>
      <c r="U8" s="2">
        <f>HYPERLINK("https://sbirkapp.gov.cz/detail/SPPWQ4MY2NDHSXNU", "https://sbirkapp.gov.cz/detail/SPPWQ4MY2NDHSXNU")</f>
        <v>0</v>
      </c>
      <c r="V8" t="s">
        <v>73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74</v>
      </c>
      <c r="F9" t="s">
        <v>28</v>
      </c>
      <c r="G9" t="s">
        <v>75</v>
      </c>
      <c r="H9" s="1">
        <v>39526</v>
      </c>
      <c r="I9" s="1">
        <v>45072.46860259942</v>
      </c>
      <c r="J9" t="s">
        <v>76</v>
      </c>
      <c r="K9" t="s">
        <v>71</v>
      </c>
      <c r="L9" s="1">
        <v>39526</v>
      </c>
      <c r="M9" t="s">
        <v>77</v>
      </c>
      <c r="N9" t="s">
        <v>78</v>
      </c>
      <c r="S9" t="b">
        <v>1</v>
      </c>
      <c r="U9" s="2">
        <f>HYPERLINK("https://sbirkapp.gov.cz/detail/SPPNMMZREUOQ7XW6", "https://sbirkapp.gov.cz/detail/SPPNMMZREUOQ7XW6")</f>
        <v>0</v>
      </c>
      <c r="V9" t="s">
        <v>79</v>
      </c>
      <c r="W9">
        <v>2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80</v>
      </c>
      <c r="F10" t="s">
        <v>81</v>
      </c>
      <c r="G10" t="s">
        <v>82</v>
      </c>
      <c r="H10" s="1">
        <v>41437</v>
      </c>
      <c r="I10" s="1">
        <v>45072.42050035424</v>
      </c>
      <c r="J10" t="s">
        <v>83</v>
      </c>
      <c r="K10" t="s">
        <v>71</v>
      </c>
      <c r="L10" s="1">
        <v>41437</v>
      </c>
      <c r="M10" t="s">
        <v>84</v>
      </c>
      <c r="N10" t="s">
        <v>85</v>
      </c>
      <c r="S10" t="b">
        <v>1</v>
      </c>
      <c r="U10" s="2">
        <f>HYPERLINK("https://sbirkapp.gov.cz/detail/SPPNQHLP3ILSNBFW", "https://sbirkapp.gov.cz/detail/SPPNQHLP3ILSNBFW")</f>
        <v>0</v>
      </c>
      <c r="V10" t="s">
        <v>86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87</v>
      </c>
      <c r="F11" t="s">
        <v>28</v>
      </c>
      <c r="G11" t="s">
        <v>88</v>
      </c>
      <c r="H11" s="1">
        <v>42726</v>
      </c>
      <c r="I11" s="1">
        <v>45071.63957577047</v>
      </c>
      <c r="J11" t="s">
        <v>89</v>
      </c>
      <c r="K11" t="s">
        <v>71</v>
      </c>
      <c r="L11" s="1">
        <v>42726</v>
      </c>
      <c r="M11" t="s">
        <v>90</v>
      </c>
      <c r="N11" t="s">
        <v>91</v>
      </c>
      <c r="R11" t="s">
        <v>92</v>
      </c>
      <c r="S11" t="b">
        <v>0</v>
      </c>
      <c r="T11" s="1">
        <v>46010</v>
      </c>
      <c r="U11" s="2">
        <f>HYPERLINK("https://sbirkapp.gov.cz/detail/SPPL4MFQEFKQ3RJA", "https://sbirkapp.gov.cz/detail/SPPL4MFQEFKQ3RJA")</f>
        <v>0</v>
      </c>
      <c r="V11" t="s">
        <v>93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94</v>
      </c>
      <c r="F12" t="s">
        <v>28</v>
      </c>
      <c r="G12" t="s">
        <v>95</v>
      </c>
      <c r="H12" s="1">
        <v>44258</v>
      </c>
      <c r="I12" s="1">
        <v>45071.61966818995</v>
      </c>
      <c r="J12" t="s">
        <v>96</v>
      </c>
      <c r="K12" t="s">
        <v>71</v>
      </c>
      <c r="L12" s="1">
        <v>44258</v>
      </c>
      <c r="M12" t="s">
        <v>58</v>
      </c>
      <c r="N12" t="s">
        <v>59</v>
      </c>
      <c r="R12" t="s">
        <v>97</v>
      </c>
      <c r="S12" t="b">
        <v>0</v>
      </c>
      <c r="T12" s="1">
        <v>45292</v>
      </c>
      <c r="U12" s="2">
        <f>HYPERLINK("https://sbirkapp.gov.cz/detail/SPPQQFRU5QE26S6K", "https://sbirkapp.gov.cz/detail/SPPQQFRU5QE26S6K")</f>
        <v>0</v>
      </c>
      <c r="V12" t="s">
        <v>98</v>
      </c>
      <c r="W12">
        <v>1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99</v>
      </c>
      <c r="F13" t="s">
        <v>28</v>
      </c>
      <c r="G13" t="s">
        <v>100</v>
      </c>
      <c r="H13" s="1">
        <v>41262</v>
      </c>
      <c r="I13" s="1">
        <v>45071.6060261773</v>
      </c>
      <c r="J13" t="s">
        <v>101</v>
      </c>
      <c r="K13" t="s">
        <v>71</v>
      </c>
      <c r="L13" s="1">
        <v>41262</v>
      </c>
      <c r="M13" t="s">
        <v>102</v>
      </c>
      <c r="N13" t="s">
        <v>103</v>
      </c>
      <c r="S13" t="b">
        <v>1</v>
      </c>
      <c r="U13" s="2">
        <f>HYPERLINK("https://sbirkapp.gov.cz/detail/SPPBZ6SZAOTWAWQQ", "https://sbirkapp.gov.cz/detail/SPPBZ6SZAOTWAWQQ")</f>
        <v>0</v>
      </c>
      <c r="V13" t="s">
        <v>104</v>
      </c>
      <c r="W13">
        <v>1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105</v>
      </c>
      <c r="F14" t="s">
        <v>28</v>
      </c>
      <c r="G14" t="s">
        <v>106</v>
      </c>
      <c r="H14" s="1">
        <v>41262</v>
      </c>
      <c r="I14" s="1">
        <v>45071.58710405876</v>
      </c>
      <c r="J14" t="s">
        <v>101</v>
      </c>
      <c r="K14" t="s">
        <v>71</v>
      </c>
      <c r="L14" s="1">
        <v>41262</v>
      </c>
      <c r="M14" t="s">
        <v>107</v>
      </c>
      <c r="N14" t="s">
        <v>108</v>
      </c>
      <c r="S14" t="b">
        <v>1</v>
      </c>
      <c r="U14" s="2">
        <f>HYPERLINK("https://sbirkapp.gov.cz/detail/SPPWP4GQLI4T7YQI", "https://sbirkapp.gov.cz/detail/SPPWP4GQLI4T7YQI")</f>
        <v>0</v>
      </c>
      <c r="V14" t="s">
        <v>109</v>
      </c>
      <c r="W14">
        <v>1</v>
      </c>
    </row>
    <row r="15" spans="1:23">
      <c r="A15" t="s">
        <v>23</v>
      </c>
      <c r="B15" t="s">
        <v>24</v>
      </c>
      <c r="C15" t="s">
        <v>25</v>
      </c>
      <c r="D15" t="s">
        <v>26</v>
      </c>
      <c r="E15" t="s">
        <v>110</v>
      </c>
      <c r="F15" t="s">
        <v>28</v>
      </c>
      <c r="G15" t="s">
        <v>111</v>
      </c>
      <c r="H15" s="1">
        <v>43803</v>
      </c>
      <c r="I15" s="1">
        <v>45070.61067368794</v>
      </c>
      <c r="J15" t="s">
        <v>70</v>
      </c>
      <c r="K15" t="s">
        <v>71</v>
      </c>
      <c r="L15" s="1">
        <v>43803</v>
      </c>
      <c r="M15" t="s">
        <v>64</v>
      </c>
      <c r="N15" t="s">
        <v>65</v>
      </c>
      <c r="R15" t="s">
        <v>112</v>
      </c>
      <c r="S15" t="b">
        <v>0</v>
      </c>
      <c r="T15" s="1">
        <v>45292</v>
      </c>
      <c r="U15" s="2">
        <f>HYPERLINK("https://sbirkapp.gov.cz/detail/SPP7HEXUEYXASKIQ", "https://sbirkapp.gov.cz/detail/SPP7HEXUEYXASKIQ")</f>
        <v>0</v>
      </c>
      <c r="V15" t="s">
        <v>113</v>
      </c>
      <c r="W15">
        <v>1</v>
      </c>
    </row>
    <row r="16" spans="1:23">
      <c r="A16" t="s">
        <v>23</v>
      </c>
      <c r="B16" t="s">
        <v>24</v>
      </c>
      <c r="C16" t="s">
        <v>25</v>
      </c>
      <c r="D16" t="s">
        <v>26</v>
      </c>
      <c r="E16" t="s">
        <v>114</v>
      </c>
      <c r="F16" t="s">
        <v>28</v>
      </c>
      <c r="G16" t="s">
        <v>115</v>
      </c>
      <c r="H16" s="1">
        <v>42276</v>
      </c>
      <c r="I16" s="1">
        <v>45070.44716592904</v>
      </c>
      <c r="J16" t="s">
        <v>116</v>
      </c>
      <c r="K16" t="s">
        <v>71</v>
      </c>
      <c r="L16" s="1">
        <v>42276</v>
      </c>
      <c r="M16" t="s">
        <v>45</v>
      </c>
      <c r="N16" t="s">
        <v>117</v>
      </c>
      <c r="R16" t="s">
        <v>118</v>
      </c>
      <c r="S16" t="b">
        <v>0</v>
      </c>
      <c r="T16" s="1">
        <v>45658</v>
      </c>
      <c r="U16" s="2">
        <f>HYPERLINK("https://sbirkapp.gov.cz/detail/SPP2RY3KV4ZLYJRE", "https://sbirkapp.gov.cz/detail/SPP2RY3KV4ZLYJRE")</f>
        <v>0</v>
      </c>
      <c r="V16" t="s">
        <v>119</v>
      </c>
      <c r="W16">
        <v>1</v>
      </c>
    </row>
    <row r="17" spans="1:23">
      <c r="A17" t="s">
        <v>23</v>
      </c>
      <c r="B17" t="s">
        <v>24</v>
      </c>
      <c r="C17" t="s">
        <v>25</v>
      </c>
      <c r="D17" t="s">
        <v>26</v>
      </c>
      <c r="E17" t="s">
        <v>120</v>
      </c>
      <c r="F17" t="s">
        <v>28</v>
      </c>
      <c r="G17" t="s">
        <v>121</v>
      </c>
      <c r="H17" s="1">
        <v>44810</v>
      </c>
      <c r="I17" s="1">
        <v>44811.38985636036</v>
      </c>
      <c r="J17" t="s">
        <v>122</v>
      </c>
      <c r="K17" t="s">
        <v>31</v>
      </c>
      <c r="M17" t="s">
        <v>52</v>
      </c>
      <c r="N17" t="s">
        <v>53</v>
      </c>
      <c r="R17" t="s">
        <v>123</v>
      </c>
      <c r="S17" t="b">
        <v>0</v>
      </c>
      <c r="T17" s="1">
        <v>45292</v>
      </c>
      <c r="U17" s="2">
        <f>HYPERLINK("https://sbirkapp.gov.cz/detail/SPPUP6P2YGGCXTBQ", "https://sbirkapp.gov.cz/detail/SPPUP6P2YGGCXTBQ")</f>
        <v>0</v>
      </c>
      <c r="V17" t="s">
        <v>124</v>
      </c>
      <c r="W17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2026-06-27T19:08:11Z</dcterms:created>
  <dcterms:modified xsi:type="dcterms:W3CDTF">2026-06-27T19:08:11Z</dcterms:modified>
</cp:coreProperties>
</file>