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<sst xmlns="http://schemas.openxmlformats.org/spreadsheetml/2006/main" count="439" uniqueCount="217">
  <si>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</si>
  <si>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</si>
  <si>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</si>
  <si>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</si>
  <si>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</si>
  <si>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</si>
  <si>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</si>
  <si>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</si>
  <si>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</si>
  <si>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</si>
  <si>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</si>
  <si>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</si>
  <si>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</si>
  <si>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</si>
  <si>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</si>
  <si>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</si>
  <si>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</si>
  <si>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</si>
  <si>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</si>
  <si>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</si>
  <si>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</si>
  <si>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</si>
  <si>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</si>
  <si>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Janské Lázně</t>
  </si>
  <si>
    <t>00277967</t>
  </si>
  <si>
    <t>4bfbycd</t>
  </si>
  <si>
    <t>Královéhradecký kraj</t>
  </si>
  <si>
    <t>3/2026</t>
  </si>
  <si>
    <t>Obecně závazná vyhláška</t>
  </si>
  <si>
    <t>Obecně závazná vyhláška města Janské Lázně o regulaci hlučných činností</t>
  </si>
  <si>
    <t>2026-04-14</t>
  </si>
  <si>
    <t>Běžný</t>
  </si>
  <si>
    <t>veřejný pořádek - hlučné činnosti</t>
  </si>
  <si>
    <t>zákon č. 128/2000 Sb., o obcích - § 10 písm. a) - hlučné činnosti</t>
  </si>
  <si>
    <t>1671796799</t>
  </si>
  <si>
    <t>2/2026</t>
  </si>
  <si>
    <t xml:space="preserve">Obecně závazná vyhláška města Janské Lázně  o zákazu odpalování pyrotechnických výrobků a jejich užívání k provádění ohňostrojných prací nebo ohňostrojů </t>
  </si>
  <si>
    <t>pyrotechnické výrobky</t>
  </si>
  <si>
    <t>zákon č. 206/2015 Sb., zákon o pyrotechnice - § 35c</t>
  </si>
  <si>
    <t>1/2022: Obecně závazná vyhláška o regulaci používání zábavní pyrotechniky a hlučných činností</t>
  </si>
  <si>
    <t>1671794495</t>
  </si>
  <si>
    <t>1/2026</t>
  </si>
  <si>
    <t>Nařízení</t>
  </si>
  <si>
    <t>Nařízení města Janské Lázně, kterým se vymezuje rozsah, způsob a lhůty odstraňování (zmírňování) závad ve schůdnosti místních komunikací, chodníků a průjezdních úseků silnic a vymezení úseků místních komunikací a chodníků, na kterých se pro jejich malý dopravní význam nezajišťuje sjízdnost a schůdnost odstraňováním sněhu a náledí</t>
  </si>
  <si>
    <t>2026-01-30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</si>
  <si>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</si>
  <si>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</si>
  <si>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1/2018: Nařízení, kterým se stanovuje rozsah, způsob a lhůty odstraňování závad ve schůdnosti chodníků, místních komunikací a průjezdních úseků silnic a vymezují místní komunikace a chodníky, na kterých se nezajišťuje sjízdnost a schůdnost odstraňováním sněhu a náledí</t>
  </si>
  <si>
    <t>1634289598</t>
  </si>
  <si>
    <t>4/2025</t>
  </si>
  <si>
    <t xml:space="preserve">Obecně závazná vyhláška města Janské Lázně, kterou se stanoví část společného školského obvodu základní školy </t>
  </si>
  <si>
    <t>2026-01-01</t>
  </si>
  <si>
    <t>školské obvody - základní školy</t>
  </si>
  <si>
    <t>zákon č. 561/2004 Sb., školský zákon - § 178 odst. 2 písm. c)</t>
  </si>
  <si>
    <t>1621579477</t>
  </si>
  <si>
    <t>3/2025</t>
  </si>
  <si>
    <t>Obecně závazná vyhláška města Janské Lázně , kterou se stanovují pravidla pro pohyb psů ve městě Janské Lázně</t>
  </si>
  <si>
    <t>2025-10-16</t>
  </si>
  <si>
    <t>pohyb psů; veřejný pořádek - jiné</t>
  </si>
  <si>
    <t>zákon č. 246/1992 Sb., na ochranu zvířat proti týrání - § 24 odst. 2; zákon č. 128/2000 Sb., o obcích - § 10 písm. c) - jiné</t>
  </si>
  <si>
    <t>1585602059</t>
  </si>
  <si>
    <t>2/2025</t>
  </si>
  <si>
    <t>Obecně závazná vyhláška města o místním poplatku z pobytu</t>
  </si>
  <si>
    <t>místní poplatek z pobytu</t>
  </si>
  <si>
    <t>zákon č. 565/1990 Sb., o místních poplatcích - § 14 - z pobytu</t>
  </si>
  <si>
    <t>2/2023: Obecně závazná vyhláška města Janské Lázně o místním poplatku z pobytu</t>
  </si>
  <si>
    <t>1585599838</t>
  </si>
  <si>
    <t>1/2025</t>
  </si>
  <si>
    <t xml:space="preserve">Obecně závazná vyhláška města Janské Lázně, kterou se zrušuje obecně závazná vyhláška č. 5/2009, kterou se zakazují některé druhy paliv pro malé spalovací zdroje znečišťování ve městě Janské Lázně ze dne 10. června 2009  </t>
  </si>
  <si>
    <t>2025-07-17</t>
  </si>
  <si>
    <t>zrušovací</t>
  </si>
  <si>
    <t>ústavní zákon č. 1/1993 Sb., Ústava České republiky - čl. 104 odst. 3 - zrušovací OZV</t>
  </si>
  <si>
    <t>5/2009: Obecně závazná vyhláška č. 5/2009, kterou se zakazují některé druhy paliv pro malé spalovací zdroje znečišťování ve městě Janské Lázně</t>
  </si>
  <si>
    <t>1546946641</t>
  </si>
  <si>
    <t>3/2024</t>
  </si>
  <si>
    <t>Obecně závazná vyhláška města Janské Lázně 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</si>
  <si>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</si>
  <si>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</si>
  <si>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</si>
  <si>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4/2023: Obecně závazná vyhláška města Janské Lázně o místním poplatku za odkládání komunálního odpadu z nemovité věci</t>
  </si>
  <si>
    <t>1453357625</t>
  </si>
  <si>
    <t>2/2024</t>
  </si>
  <si>
    <t xml:space="preserve">Obecně závazná vyhláška  o stanovení obecního systému odpadového hospodářství </t>
  </si>
  <si>
    <t>systém odpadového hospodářství</t>
  </si>
  <si>
    <t>zákon č. 541/2020 Sb., o odpadech - § 59 odst. 4</t>
  </si>
  <si>
    <t xml:space="preserve">2/2021: OZV o stanovení obecního systému odpadového hospodářství </t>
  </si>
  <si>
    <t>1453357119</t>
  </si>
  <si>
    <t>1/2007</t>
  </si>
  <si>
    <t>Obecně závazná vyhláška města Janské Lázně č. 01/2007</t>
  </si>
  <si>
    <t>2007-08-01</t>
  </si>
  <si>
    <t>Dle přechodného ustanovení</t>
  </si>
  <si>
    <t>požární ochrana - požární řád</t>
  </si>
  <si>
    <t>zákon č. 133/1985 Sb., o požární ochraně - § 29 odst. 1 písm. o) bod 1</t>
  </si>
  <si>
    <t>1443621118</t>
  </si>
  <si>
    <t>5/2009</t>
  </si>
  <si>
    <t>Obecně závazná vyhláška č. 5/2009, kterou se zakazují některé druhy paliv pro malé spalovací zdroje znečišťování ve městě Janské Lázně</t>
  </si>
  <si>
    <t>2009-07-24</t>
  </si>
  <si>
    <t>jiná</t>
  </si>
  <si>
    <t xml:space="preserve">ústavní zákon č. 1/1993 Sb., Ústava České republiky - čl. 104 odst. 3 </t>
  </si>
  <si>
    <t xml:space="preserve">1/2025: Obecně závazná vyhláška města Janské Lázně, kterou se zrušuje obecně závazná vyhláška č. 5/2009, kterou se zakazují některé druhy paliv pro malé spalovací zdroje znečišťování ve městě Janské Lázně ze dne 10. června 2009  ; 1/2025: Obecně závazná vyhláška města Janské Lázně, kterou se zrušuje obecně závazná vyhláška č. 5/2009, kterou se zakazují některé druhy paliv pro malé spalovací zdroje znečišťování ve městě Janské Lázně ze dne 10. června 2009  </t>
  </si>
  <si>
    <t>1443614133</t>
  </si>
  <si>
    <t>1/2024</t>
  </si>
  <si>
    <t>Obecně závazná vyhláška města Janské Lázně, o stanovení koeficientů pro výpočet daně z nemovitých věcí</t>
  </si>
  <si>
    <t>daň z nemovitých věcí - koeficient u pozemků; daň z nemovitých věcí - místní koeficient; daň z nemovitých věcí - místní koeficient</t>
  </si>
  <si>
    <t>zákon č. 338/1992 Sb., o dani z nemovitých věcí - § 6 odst. 4; zákon č. 338/1992 Sb., o dani z nemovitých věcí - § 12 odst. 1 písm. a) bod 1; zákon č. 338/1992 Sb., o dani z nemovitých věcí - § 12 odst. 1 písm. a) bod 4</t>
  </si>
  <si>
    <t>1/2023: Obecně závazná vyhláška města Janské Lázně, o stanovení koeficientu pro výpočet daně z nemovitých věcí</t>
  </si>
  <si>
    <t>1377379536</t>
  </si>
  <si>
    <t>6/2023</t>
  </si>
  <si>
    <t xml:space="preserve"> Obecně závazná vyhláška města Janské Lázně o místním poplatku za povolení k vjezdu s motorovým  vozidlem do vybraných míst a částí města</t>
  </si>
  <si>
    <t>2024-01-02</t>
  </si>
  <si>
    <t>místní poplatek za povolení k vjezdu</t>
  </si>
  <si>
    <t>zákon č. 565/1990 Sb., o místních poplatcích - § 14 - za povolení k vjezdu</t>
  </si>
  <si>
    <t>1287708387</t>
  </si>
  <si>
    <t>5/2023</t>
  </si>
  <si>
    <t>Obecně závazná vyhláška města Janské Lázně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</si>
  <si>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</si>
  <si>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</si>
  <si>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6/2019: Obecně závazná vyhláška města Janské Lázně č. 6/2019 o místním poplatku za užívání veřejného prostranství</t>
  </si>
  <si>
    <t>1287707623</t>
  </si>
  <si>
    <t>4/2009</t>
  </si>
  <si>
    <t>Vyhláška kterou se stanovuje zákaz spalování suchých rostlinných materiálů  ve městě Janské Lázně</t>
  </si>
  <si>
    <t>ochrana ovzduší - spalování suchého rostlinného materiálu</t>
  </si>
  <si>
    <t xml:space="preserve">zákon č. 201/2012 Sb., o ochraně ovzduší - § 16 odst. 5 </t>
  </si>
  <si>
    <t>1279752038</t>
  </si>
  <si>
    <t>4/2023</t>
  </si>
  <si>
    <t>2024-01-01</t>
  </si>
  <si>
    <t>3/2021: OZV o místním poplatku za odkládání komunálního odpadu z nemovité věci</t>
  </si>
  <si>
    <t>3/2024: Obecně závazná vyhláška města Janské Lázně o místním poplatku za odkládání komunálního odpadu z nemovité věci</t>
  </si>
  <si>
    <t>1266278685</t>
  </si>
  <si>
    <t>3/2023</t>
  </si>
  <si>
    <t>Obecně závazná vyhláška města Janské Lázně o místním poplatku ze psů</t>
  </si>
  <si>
    <t>místní poplatek ze psů</t>
  </si>
  <si>
    <t>zákon č. 565/1990 Sb., o místních poplatcích - § 14 - ze psů</t>
  </si>
  <si>
    <t>3/2019: OZV o místním poplatku ze psů</t>
  </si>
  <si>
    <t>1266275704</t>
  </si>
  <si>
    <t>2/2023</t>
  </si>
  <si>
    <t>Obecně závazná vyhláška města Janské Lázně o místním poplatku z pobytu</t>
  </si>
  <si>
    <t>1/2021: Obecně závazná vyhláška města Janské Lázně č. 1/2021 o místním poplatku z pobytu</t>
  </si>
  <si>
    <t>2/2025: Obecně závazná vyhláška města o místním poplatku z pobytu</t>
  </si>
  <si>
    <t>1266266962</t>
  </si>
  <si>
    <t>1/2023</t>
  </si>
  <si>
    <t>Obecně závazná vyhláška města Janské Lázně, o stanovení koeficientu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</si>
  <si>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</si>
  <si>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b)  ; zákon č. 338/1992 Sb., o dani z nemovitých věcí - § 12</t>
  </si>
  <si>
    <t>1/2024: Obecně závazná vyhláška města Janské Lázně, o stanovení koeficientů pro výpočet daně z nemovitých věcí; 1/2024: Obecně závazná vyhláška města Janské Lázně, o stanovení koeficientů pro výpočet daně z nemovitých věcí</t>
  </si>
  <si>
    <t>1208227439</t>
  </si>
  <si>
    <t>1/2018</t>
  </si>
  <si>
    <t>Nařízení, kterým se stanovuje rozsah, způsob a lhůty odstraňování závad ve schůdnosti chodníků, místních komunikací a průjezdních úseků silnic a vymezují místní komunikace a chodníky, na kterých se nezajišťuje sjízdnost a schůdnost odstraňováním sněhu a náledí</t>
  </si>
  <si>
    <t>2018-11-15</t>
  </si>
  <si>
    <t>pozemní komunikace - odstranění závad ve schůdnosti</t>
  </si>
  <si>
    <t xml:space="preserve">zákon č. 13/1997 Sb., o pozemních komunikacích - § 27 odst. 7 </t>
  </si>
  <si>
    <t>1/2026: Nařízení města Janské Lázně, kterým se vymezuje rozsah, způsob a lhůty odstraňování (zmírňování) závad ve schůdnosti místních komunikací, chodníků a průjezdních úseků silnic a vymezení úseků místních komunikací a chodníků, na kterých se pro jejich malý dopravní význam nezajišťuje sjízdnost a schůdnost odstraňováním sněhu a náledí</t>
  </si>
  <si>
    <t>1147582437</t>
  </si>
  <si>
    <t>1/2012</t>
  </si>
  <si>
    <t>OZV o zákazu konzumace alkoholických nápojů na veřejném prostranství</t>
  </si>
  <si>
    <t>2012-10-01</t>
  </si>
  <si>
    <t>veřejný pořádek - konzumace alkoholu</t>
  </si>
  <si>
    <t>zákon č. 128/2000 Sb., o obcích - § 10 písm. a) - konzumace alkoholu</t>
  </si>
  <si>
    <t>1144171915</t>
  </si>
  <si>
    <t>2/2013</t>
  </si>
  <si>
    <t>Nařízení, kterým se vydává tržní řád</t>
  </si>
  <si>
    <t>2013-12-04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</si>
  <si>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</si>
  <si>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</si>
  <si>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1144168597</t>
  </si>
  <si>
    <t>1/2014</t>
  </si>
  <si>
    <t>OZV o ochraně a údržbě veřejné zeleně</t>
  </si>
  <si>
    <t>2014-06-19</t>
  </si>
  <si>
    <t>veřejný pořádek - údržba a ochrana veřejné zeleně</t>
  </si>
  <si>
    <t>zákon č. 128/2000 Sb., o obcích - § 10 písm. c) - údržba a ochrana veřejné zeleně</t>
  </si>
  <si>
    <t>1144164352</t>
  </si>
  <si>
    <t>3/2019</t>
  </si>
  <si>
    <t>OZV o místním poplatku ze psů</t>
  </si>
  <si>
    <t>2020-01-01</t>
  </si>
  <si>
    <t>3/2023: Obecně závazná vyhláška města Janské Lázně o místním poplatku ze psů</t>
  </si>
  <si>
    <t>1144135041</t>
  </si>
  <si>
    <t>2/2017</t>
  </si>
  <si>
    <t>OZV o nočním klidu</t>
  </si>
  <si>
    <t>2017-06-29</t>
  </si>
  <si>
    <t>noční klid</t>
  </si>
  <si>
    <t>zákon č. 251/2016 Sb., o některých přestupcích - § 5 odst. 7</t>
  </si>
  <si>
    <t>1144133441</t>
  </si>
  <si>
    <t>1/2022</t>
  </si>
  <si>
    <t>Obecně závazná vyhláška o regulaci používání zábavní pyrotechniky a hlučných činností</t>
  </si>
  <si>
    <t>2022-09-21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</si>
  <si>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</si>
  <si>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</si>
  <si>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 xml:space="preserve">2/2026: Obecně závazná vyhláška města Janské Lázně  o zákazu odpalování pyrotechnických výrobků a jejich užívání k provádění ohňostrojných prací nebo ohňostrojů </t>
  </si>
  <si>
    <t>1079556023</t>
  </si>
  <si>
    <t>2/2019</t>
  </si>
  <si>
    <t>VÝMAZ</t>
  </si>
  <si>
    <t>-</t>
  </si>
  <si>
    <t>1072145483</t>
  </si>
  <si>
    <t>6/2019</t>
  </si>
  <si>
    <t>Obecně závazná vyhláška města Janské Lázně č. 6/2019 o místním poplatku za užívání veřejného prostranství</t>
  </si>
  <si>
    <t>5/2023: Obecně závazná vyhláška města Janské Lázně o místním poplatku za užívání veřejného prostranství</t>
  </si>
  <si>
    <t>1072142711</t>
  </si>
  <si>
    <t>1/2020</t>
  </si>
  <si>
    <t>Nařízení města Janské Lázně č. 1/2020 o vymezení oblastí města, ve kterých lze místní komunikace nebo jejich určené úseky užít za cenu sjednanou v souladu s cenovými předpisy k stání silničního motorového vozidla</t>
  </si>
  <si>
    <t>2020-01-31</t>
  </si>
  <si>
    <t xml:space="preserve">pozemní komunikace - zpoplatnění stání a odstavení </t>
  </si>
  <si>
    <t xml:space="preserve">zákon č. 13/1997 Sb., o pozemních komunikacích - § 23 odst. 1 </t>
  </si>
  <si>
    <t>1072139634</t>
  </si>
  <si>
    <t>1/2021</t>
  </si>
  <si>
    <t>Obecně závazná vyhláška města Janské Lázně č. 1/2021 o místním poplatku z pobytu</t>
  </si>
  <si>
    <t>2021-04-14</t>
  </si>
  <si>
    <t>1072133980</t>
  </si>
  <si>
    <t>2/2021</t>
  </si>
  <si>
    <t xml:space="preserve">OZV o stanovení obecního systému odpadového hospodářství 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</si>
  <si>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</si>
  <si>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</si>
  <si>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</si>
  <si>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 xml:space="preserve">2/2024: Obecně závazná vyhláška  o stanovení obecního systému odpadového hospodářství ; 2/2024: Obecně závazná vyhláška  o stanovení obecního systému odpadového hospodářství </t>
  </si>
  <si>
    <t>1066207656</t>
  </si>
  <si>
    <t>3/2021</t>
  </si>
  <si>
    <t>OZV o místním poplatku za odkládání komunálního odpadu z nemovité věci</t>
  </si>
  <si>
    <t>1066206510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</si>
</sst>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46111.46888849074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HYPERLINK("https://sbirkapp.gov.cz/detail/SPPNMVB74Y6ANFH2", "https://sbirkapp.gov.cz/detail/SPPNMVB74Y6ANFH2")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46104</v>
      </c>
      <c r="I3" s="1">
        <v>46111.46730632187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HYPERLINK("https://sbirkapp.gov.cz/detail/SPPOH7RQVIKHPHRE", "https://sbirkapp.gov.cz/detail/SPPOH7RQVIKHPHRE")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s="1">
        <v>46036</v>
      </c>
      <c r="I4" s="1">
        <v>46037.36591790348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HYPERLINK("https://sbirkapp.gov.cz/detail/SPPT3A4S3TPXR4N2", "https://sbirkapp.gov.cz/detail/SPPT3A4S3TPXR4N2")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46006</v>
      </c>
      <c r="I5" s="1">
        <v>46006.76232995764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HYPERLINK("https://sbirkapp.gov.cz/detail/SPPEBDQ6YJT4KW56", "https://sbirkapp.gov.cz/detail/SPPEBDQ6YJT4KW56")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45922</v>
      </c>
      <c r="I6" s="1">
        <v>45931.42863890679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HYPERLINK("https://sbirkapp.gov.cz/detail/SPP7P73N4QJND4QS", "https://sbirkapp.gov.cz/detail/SPP7P73N4QJND4QS")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45922</v>
      </c>
      <c r="I7" s="1">
        <v>45931.42705628119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HYPERLINK("https://sbirkapp.gov.cz/detail/SPP5FXLII4IQWLBM", "https://sbirkapp.gov.cz/detail/SPP5FXLII4IQWLBM")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45831</v>
      </c>
      <c r="I8" s="1">
        <v>45840.46073617406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HYPERLINK("https://sbirkapp.gov.cz/detail/SPPVEWV4CJAATCIK", "https://sbirkapp.gov.cz/detail/SPPVEWV4CJAATCIK")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45642</v>
      </c>
      <c r="I9" s="1">
        <v>45642.78033310622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HYPERLINK("https://sbirkapp.gov.cz/detail/SPP6EESWSW2I6SNW", "https://sbirkapp.gov.cz/detail/SPP6EESWSW2I6SNW")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45642</v>
      </c>
      <c r="I10" s="1">
        <v>45642.77870710971</v>
      </c>
      <c r="J10" t="s">
        <v>76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HYPERLINK("https://sbirkapp.gov.cz/detail/SPPS35OVU2QCK6V2", "https://sbirkapp.gov.cz/detail/SPPS35OVU2QCK6V2")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39258</v>
      </c>
      <c r="I11" s="1">
        <v>45621.44536185994</v>
      </c>
      <c r="J11" t="s">
        <v>89</v>
      </c>
      <c r="K11" t="s">
        <v>90</v>
      </c>
      <c r="L11" s="1">
        <v>39258</v>
      </c>
      <c r="M11" t="s">
        <v>91</v>
      </c>
      <c r="N11" t="s">
        <v>92</v>
      </c>
      <c r="S11" t="b">
        <v>1</v>
      </c>
      <c r="U11" s="2">
        <f>HYPERLINK("https://sbirkapp.gov.cz/detail/SPP43W4VZH7WW3EQ", "https://sbirkapp.gov.cz/detail/SPP43W4VZH7WW3EQ")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40003</v>
      </c>
      <c r="I12" s="1">
        <v>45621.44104708205</v>
      </c>
      <c r="J12" t="s">
        <v>96</v>
      </c>
      <c r="K12" t="s">
        <v>90</v>
      </c>
      <c r="L12" s="1">
        <v>40003</v>
      </c>
      <c r="M12" t="s">
        <v>97</v>
      </c>
      <c r="N12" t="s">
        <v>98</v>
      </c>
      <c r="R12" t="s">
        <v>99</v>
      </c>
      <c r="S12" t="b">
        <v>0</v>
      </c>
      <c r="T12" s="1">
        <v>45855</v>
      </c>
      <c r="U12" s="2">
        <f>HYPERLINK("https://sbirkapp.gov.cz/detail/SPPUFFCXBJ53HED4", "https://sbirkapp.gov.cz/detail/SPPUFFCXBJ53HED4")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45467</v>
      </c>
      <c r="I13" s="1">
        <v>45468.55127868755</v>
      </c>
      <c r="J13" t="s">
        <v>76</v>
      </c>
      <c r="K13" t="s">
        <v>31</v>
      </c>
      <c r="M13" t="s">
        <v>103</v>
      </c>
      <c r="N13" t="s">
        <v>104</v>
      </c>
      <c r="P13" t="s">
        <v>105</v>
      </c>
      <c r="S13" t="b">
        <v>1</v>
      </c>
      <c r="U13" s="2">
        <f>HYPERLINK("https://sbirkapp.gov.cz/detail/SPPSRUHYCATY6IYI", "https://sbirkapp.gov.cz/detail/SPPSRUHYCATY6IYI")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108</v>
      </c>
      <c r="H14" s="1">
        <v>45278</v>
      </c>
      <c r="I14" s="1">
        <v>45278.80961787936</v>
      </c>
      <c r="J14" t="s">
        <v>109</v>
      </c>
      <c r="K14" t="s">
        <v>31</v>
      </c>
      <c r="M14" t="s">
        <v>110</v>
      </c>
      <c r="N14" t="s">
        <v>111</v>
      </c>
      <c r="S14" t="b">
        <v>1</v>
      </c>
      <c r="U14" s="2">
        <f>HYPERLINK("https://sbirkapp.gov.cz/detail/SPPOVWY3ODFHI2AK", "https://sbirkapp.gov.cz/detail/SPPOVWY3ODFHI2AK")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114</v>
      </c>
      <c r="H15" s="1">
        <v>45278</v>
      </c>
      <c r="I15" s="1">
        <v>45278.80789382948</v>
      </c>
      <c r="J15" t="s">
        <v>109</v>
      </c>
      <c r="K15" t="s">
        <v>31</v>
      </c>
      <c r="M15" t="s">
        <v>115</v>
      </c>
      <c r="N15" t="s">
        <v>116</v>
      </c>
      <c r="P15" t="s">
        <v>117</v>
      </c>
      <c r="S15" t="b">
        <v>1</v>
      </c>
      <c r="U15" s="2">
        <f>HYPERLINK("https://sbirkapp.gov.cz/detail/SPPRWWBRERKJEUG6", "https://sbirkapp.gov.cz/detail/SPPRWWBRERKJEUG6")</f>
        <v>0</v>
      </c>
      <c r="V15" t="s">
        <v>118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28</v>
      </c>
      <c r="G16" t="s">
        <v>120</v>
      </c>
      <c r="H16" s="1">
        <v>40003</v>
      </c>
      <c r="I16" s="1">
        <v>45261.50009416269</v>
      </c>
      <c r="J16" t="s">
        <v>96</v>
      </c>
      <c r="K16" t="s">
        <v>90</v>
      </c>
      <c r="L16" s="1">
        <v>40003</v>
      </c>
      <c r="M16" t="s">
        <v>121</v>
      </c>
      <c r="N16" t="s">
        <v>122</v>
      </c>
      <c r="S16" t="b">
        <v>1</v>
      </c>
      <c r="U16" s="2">
        <f>HYPERLINK("https://sbirkapp.gov.cz/detail/SPPWN4JXXXPQ7WG6", "https://sbirkapp.gov.cz/detail/SPPWN4JXXXPQ7WG6")</f>
        <v>0</v>
      </c>
      <c r="V16" t="s">
        <v>123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124</v>
      </c>
      <c r="F17" t="s">
        <v>28</v>
      </c>
      <c r="G17" t="s">
        <v>75</v>
      </c>
      <c r="H17" s="1">
        <v>45229</v>
      </c>
      <c r="I17" s="1">
        <v>45236.61390287273</v>
      </c>
      <c r="J17" t="s">
        <v>125</v>
      </c>
      <c r="K17" t="s">
        <v>31</v>
      </c>
      <c r="M17" t="s">
        <v>77</v>
      </c>
      <c r="N17" t="s">
        <v>78</v>
      </c>
      <c r="P17" t="s">
        <v>126</v>
      </c>
      <c r="R17" t="s">
        <v>127</v>
      </c>
      <c r="S17" t="b">
        <v>0</v>
      </c>
      <c r="T17" s="1">
        <v>45658</v>
      </c>
      <c r="U17" s="2">
        <f>HYPERLINK("https://sbirkapp.gov.cz/detail/SPP6LRDIQCKYUBRO", "https://sbirkapp.gov.cz/detail/SPP6LRDIQCKYUBRO")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45229</v>
      </c>
      <c r="I18" s="1">
        <v>45236.61177609447</v>
      </c>
      <c r="J18" t="s">
        <v>125</v>
      </c>
      <c r="K18" t="s">
        <v>31</v>
      </c>
      <c r="M18" t="s">
        <v>131</v>
      </c>
      <c r="N18" t="s">
        <v>132</v>
      </c>
      <c r="P18" t="s">
        <v>133</v>
      </c>
      <c r="S18" t="b">
        <v>1</v>
      </c>
      <c r="U18" s="2">
        <f>HYPERLINK("https://sbirkapp.gov.cz/detail/SPPI6MB7RLOINNSS", "https://sbirkapp.gov.cz/detail/SPPI6MB7RLOINNSS")</f>
        <v>0</v>
      </c>
      <c r="V18" t="s">
        <v>134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135</v>
      </c>
      <c r="F19" t="s">
        <v>28</v>
      </c>
      <c r="G19" t="s">
        <v>136</v>
      </c>
      <c r="H19" s="1">
        <v>45229</v>
      </c>
      <c r="I19" s="1">
        <v>45236.60752590474</v>
      </c>
      <c r="J19" t="s">
        <v>125</v>
      </c>
      <c r="K19" t="s">
        <v>31</v>
      </c>
      <c r="M19" t="s">
        <v>63</v>
      </c>
      <c r="N19" t="s">
        <v>64</v>
      </c>
      <c r="P19" t="s">
        <v>137</v>
      </c>
      <c r="R19" t="s">
        <v>138</v>
      </c>
      <c r="S19" t="b">
        <v>0</v>
      </c>
      <c r="T19" s="1">
        <v>46023</v>
      </c>
      <c r="U19" s="2">
        <f>HYPERLINK("https://sbirkapp.gov.cz/detail/SPPWDATTKB6G376M", "https://sbirkapp.gov.cz/detail/SPPWDATTKB6G376M")</f>
        <v>0</v>
      </c>
      <c r="V19" t="s">
        <v>139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45096</v>
      </c>
      <c r="I20" s="1">
        <v>45103.60869083701</v>
      </c>
      <c r="J20" t="s">
        <v>125</v>
      </c>
      <c r="K20" t="s">
        <v>31</v>
      </c>
      <c r="M20" t="s">
        <v>142</v>
      </c>
      <c r="N20" t="s">
        <v>143</v>
      </c>
      <c r="R20" t="s">
        <v>144</v>
      </c>
      <c r="S20" t="b">
        <v>0</v>
      </c>
      <c r="T20" s="1">
        <v>45658</v>
      </c>
      <c r="U20" s="2">
        <f>HYPERLINK("https://sbirkapp.gov.cz/detail/SPPQACLDRJULEXZA", "https://sbirkapp.gov.cz/detail/SPPQACLDRJULEXZA")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42</v>
      </c>
      <c r="G21" t="s">
        <v>147</v>
      </c>
      <c r="H21" s="1">
        <v>43404</v>
      </c>
      <c r="I21" s="1">
        <v>44979.38157809769</v>
      </c>
      <c r="J21" t="s">
        <v>148</v>
      </c>
      <c r="K21" t="s">
        <v>90</v>
      </c>
      <c r="L21" s="1">
        <v>43404</v>
      </c>
      <c r="M21" t="s">
        <v>149</v>
      </c>
      <c r="N21" t="s">
        <v>150</v>
      </c>
      <c r="R21" t="s">
        <v>151</v>
      </c>
      <c r="S21" t="b">
        <v>0</v>
      </c>
      <c r="T21" s="1">
        <v>46052</v>
      </c>
      <c r="U21" s="2">
        <f>HYPERLINK("https://sbirkapp.gov.cz/detail/SPPPHPZRSITYQE6Y", "https://sbirkapp.gov.cz/detail/SPPPHPZRSITYQE6Y")</f>
        <v>0</v>
      </c>
      <c r="V21" t="s">
        <v>152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153</v>
      </c>
      <c r="F22" t="s">
        <v>28</v>
      </c>
      <c r="G22" t="s">
        <v>154</v>
      </c>
      <c r="H22" s="1">
        <v>41156</v>
      </c>
      <c r="I22" s="1">
        <v>44972.47683682379</v>
      </c>
      <c r="J22" t="s">
        <v>155</v>
      </c>
      <c r="K22" t="s">
        <v>90</v>
      </c>
      <c r="L22" s="1">
        <v>41156</v>
      </c>
      <c r="M22" t="s">
        <v>156</v>
      </c>
      <c r="N22" t="s">
        <v>157</v>
      </c>
      <c r="S22" t="b">
        <v>1</v>
      </c>
      <c r="U22" s="2">
        <f>HYPERLINK("https://sbirkapp.gov.cz/detail/SPPGUD24VWX6LDXY", "https://sbirkapp.gov.cz/detail/SPPGUD24VWX6LDXY")</f>
        <v>0</v>
      </c>
      <c r="V22" t="s">
        <v>158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159</v>
      </c>
      <c r="F23" t="s">
        <v>42</v>
      </c>
      <c r="G23" t="s">
        <v>160</v>
      </c>
      <c r="H23" s="1">
        <v>41597</v>
      </c>
      <c r="I23" s="1">
        <v>44972.47285792685</v>
      </c>
      <c r="J23" t="s">
        <v>161</v>
      </c>
      <c r="K23" t="s">
        <v>90</v>
      </c>
      <c r="L23" s="1">
        <v>41597</v>
      </c>
      <c r="M23" t="s">
        <v>162</v>
      </c>
      <c r="N23" t="s">
        <v>163</v>
      </c>
      <c r="S23" t="b">
        <v>1</v>
      </c>
      <c r="U23" s="2">
        <f>HYPERLINK("https://sbirkapp.gov.cz/detail/SPPYU6WSRWA7LVHS", "https://sbirkapp.gov.cz/detail/SPPYU6WSRWA7LVHS")</f>
        <v>0</v>
      </c>
      <c r="V23" t="s">
        <v>164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165</v>
      </c>
      <c r="F24" t="s">
        <v>28</v>
      </c>
      <c r="G24" t="s">
        <v>166</v>
      </c>
      <c r="H24" s="1">
        <v>41794</v>
      </c>
      <c r="I24" s="1">
        <v>44972.4696992571</v>
      </c>
      <c r="J24" t="s">
        <v>167</v>
      </c>
      <c r="K24" t="s">
        <v>90</v>
      </c>
      <c r="L24" s="1">
        <v>41794</v>
      </c>
      <c r="M24" t="s">
        <v>168</v>
      </c>
      <c r="N24" t="s">
        <v>169</v>
      </c>
      <c r="S24" t="b">
        <v>1</v>
      </c>
      <c r="U24" s="2">
        <f>HYPERLINK("https://sbirkapp.gov.cz/detail/SPPWQTNQOIIFAVYI", "https://sbirkapp.gov.cz/detail/SPPWQTNQOIIFAVYI")</f>
        <v>0</v>
      </c>
      <c r="V24" t="s">
        <v>170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171</v>
      </c>
      <c r="F25" t="s">
        <v>28</v>
      </c>
      <c r="G25" t="s">
        <v>172</v>
      </c>
      <c r="H25" s="1">
        <v>43816</v>
      </c>
      <c r="I25" s="1">
        <v>44972.45765427889</v>
      </c>
      <c r="J25" t="s">
        <v>173</v>
      </c>
      <c r="K25" t="s">
        <v>90</v>
      </c>
      <c r="L25" s="1">
        <v>43816</v>
      </c>
      <c r="M25" t="s">
        <v>131</v>
      </c>
      <c r="N25" t="s">
        <v>132</v>
      </c>
      <c r="R25" t="s">
        <v>174</v>
      </c>
      <c r="S25" t="b">
        <v>0</v>
      </c>
      <c r="T25" s="1">
        <v>45292</v>
      </c>
      <c r="U25" s="2">
        <f>HYPERLINK("https://sbirkapp.gov.cz/detail/SPPUEZLKWTE6LDOQ", "https://sbirkapp.gov.cz/detail/SPPUEZLKWTE6LDOQ")</f>
        <v>0</v>
      </c>
      <c r="V25" t="s">
        <v>175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176</v>
      </c>
      <c r="F26" t="s">
        <v>28</v>
      </c>
      <c r="G26" t="s">
        <v>177</v>
      </c>
      <c r="H26" s="1">
        <v>42900</v>
      </c>
      <c r="I26" s="1">
        <v>44972.45549270987</v>
      </c>
      <c r="J26" t="s">
        <v>178</v>
      </c>
      <c r="K26" t="s">
        <v>90</v>
      </c>
      <c r="L26" s="1">
        <v>42900</v>
      </c>
      <c r="M26" t="s">
        <v>179</v>
      </c>
      <c r="N26" t="s">
        <v>180</v>
      </c>
      <c r="S26" t="b">
        <v>1</v>
      </c>
      <c r="U26" s="2">
        <f>HYPERLINK("https://sbirkapp.gov.cz/detail/SPPEDY5TJQ2GJWQU", "https://sbirkapp.gov.cz/detail/SPPEDY5TJQ2GJWQU")</f>
        <v>0</v>
      </c>
      <c r="V26" t="s">
        <v>181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182</v>
      </c>
      <c r="F27" t="s">
        <v>28</v>
      </c>
      <c r="G27" t="s">
        <v>183</v>
      </c>
      <c r="H27" s="1">
        <v>44809</v>
      </c>
      <c r="I27" s="1">
        <v>44810.56115410595</v>
      </c>
      <c r="J27" t="s">
        <v>184</v>
      </c>
      <c r="K27" t="s">
        <v>31</v>
      </c>
      <c r="M27" t="s">
        <v>185</v>
      </c>
      <c r="N27" t="s">
        <v>186</v>
      </c>
      <c r="R27" t="s">
        <v>187</v>
      </c>
      <c r="S27" t="b">
        <v>0</v>
      </c>
      <c r="T27" s="1">
        <v>46126</v>
      </c>
      <c r="U27" s="2">
        <f>HYPERLINK("https://sbirkapp.gov.cz/detail/SPPSS4KSIHJ3RH6M", "https://sbirkapp.gov.cz/detail/SPPSS4KSIHJ3RH6M")</f>
        <v>0</v>
      </c>
      <c r="V27" t="s">
        <v>188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189</v>
      </c>
      <c r="F28" t="s">
        <v>190</v>
      </c>
      <c r="G28" t="s">
        <v>191</v>
      </c>
      <c r="H28" t="s">
        <v>191</v>
      </c>
      <c r="I28" t="s">
        <v>191</v>
      </c>
      <c r="J28" t="s">
        <v>191</v>
      </c>
      <c r="K28" t="s">
        <v>191</v>
      </c>
      <c r="L28" t="s">
        <v>191</v>
      </c>
      <c r="M28" t="s">
        <v>191</v>
      </c>
      <c r="N28" t="s">
        <v>191</v>
      </c>
      <c r="O28" t="s">
        <v>191</v>
      </c>
      <c r="P28" t="s">
        <v>191</v>
      </c>
      <c r="Q28" t="s">
        <v>191</v>
      </c>
      <c r="R28" t="s">
        <v>191</v>
      </c>
      <c r="S28" t="s">
        <v>191</v>
      </c>
      <c r="T28" t="s">
        <v>191</v>
      </c>
      <c r="U28" t="s">
        <v>191</v>
      </c>
      <c r="V28" t="s">
        <v>192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193</v>
      </c>
      <c r="F29" t="s">
        <v>28</v>
      </c>
      <c r="G29" t="s">
        <v>194</v>
      </c>
      <c r="H29" s="1">
        <v>43816</v>
      </c>
      <c r="I29" s="1">
        <v>44789.46974023185</v>
      </c>
      <c r="J29" t="s">
        <v>173</v>
      </c>
      <c r="K29" t="s">
        <v>90</v>
      </c>
      <c r="L29" s="1">
        <v>43816</v>
      </c>
      <c r="M29" t="s">
        <v>115</v>
      </c>
      <c r="N29" t="s">
        <v>116</v>
      </c>
      <c r="R29" t="s">
        <v>195</v>
      </c>
      <c r="S29" t="b">
        <v>0</v>
      </c>
      <c r="T29" s="1">
        <v>45293</v>
      </c>
      <c r="U29" s="2">
        <f>HYPERLINK("https://sbirkapp.gov.cz/detail/SPPHS5L4SOGPTHIY", "https://sbirkapp.gov.cz/detail/SPPHS5L4SOGPTHIY")</f>
        <v>0</v>
      </c>
      <c r="V29" t="s">
        <v>196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197</v>
      </c>
      <c r="F30" t="s">
        <v>42</v>
      </c>
      <c r="G30" t="s">
        <v>198</v>
      </c>
      <c r="H30" s="1">
        <v>43846</v>
      </c>
      <c r="I30" s="1">
        <v>44789.46554479437</v>
      </c>
      <c r="J30" t="s">
        <v>199</v>
      </c>
      <c r="K30" t="s">
        <v>90</v>
      </c>
      <c r="L30" s="1">
        <v>43846</v>
      </c>
      <c r="M30" t="s">
        <v>200</v>
      </c>
      <c r="N30" t="s">
        <v>201</v>
      </c>
      <c r="S30" t="b">
        <v>1</v>
      </c>
      <c r="U30" s="2">
        <f>HYPERLINK("https://sbirkapp.gov.cz/detail/SPPRWM7KBWPLSYV4", "https://sbirkapp.gov.cz/detail/SPPRWM7KBWPLSYV4")</f>
        <v>0</v>
      </c>
      <c r="V30" t="s">
        <v>202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203</v>
      </c>
      <c r="F31" t="s">
        <v>28</v>
      </c>
      <c r="G31" t="s">
        <v>204</v>
      </c>
      <c r="H31" s="1">
        <v>44285</v>
      </c>
      <c r="I31" s="1">
        <v>44789.45972990178</v>
      </c>
      <c r="J31" t="s">
        <v>205</v>
      </c>
      <c r="K31" t="s">
        <v>90</v>
      </c>
      <c r="L31" s="1">
        <v>44285</v>
      </c>
      <c r="M31" t="s">
        <v>63</v>
      </c>
      <c r="N31" t="s">
        <v>64</v>
      </c>
      <c r="R31" t="s">
        <v>65</v>
      </c>
      <c r="S31" t="b">
        <v>0</v>
      </c>
      <c r="T31" s="1">
        <v>45292</v>
      </c>
      <c r="U31" s="2">
        <f>HYPERLINK("https://sbirkapp.gov.cz/detail/SPPQWWAR63E55I2U", "https://sbirkapp.gov.cz/detail/SPPQWWAR63E55I2U")</f>
        <v>0</v>
      </c>
      <c r="V31" t="s">
        <v>206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207</v>
      </c>
      <c r="F32" t="s">
        <v>28</v>
      </c>
      <c r="G32" t="s">
        <v>208</v>
      </c>
      <c r="H32" s="1">
        <v>44881</v>
      </c>
      <c r="I32" s="1">
        <v>44771.31966949015</v>
      </c>
      <c r="J32" t="s">
        <v>209</v>
      </c>
      <c r="K32" t="s">
        <v>90</v>
      </c>
      <c r="L32" s="1">
        <v>44881</v>
      </c>
      <c r="M32" t="s">
        <v>210</v>
      </c>
      <c r="N32" t="s">
        <v>211</v>
      </c>
      <c r="R32" t="s">
        <v>212</v>
      </c>
      <c r="S32" t="b">
        <v>0</v>
      </c>
      <c r="T32" s="1">
        <v>45658</v>
      </c>
      <c r="U32" s="2">
        <f>HYPERLINK("https://sbirkapp.gov.cz/detail/SPPBVVXZSQ7CEMA2", "https://sbirkapp.gov.cz/detail/SPPBVVXZSQ7CEMA2")</f>
        <v>0</v>
      </c>
      <c r="V32" t="s">
        <v>213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214</v>
      </c>
      <c r="F33" t="s">
        <v>28</v>
      </c>
      <c r="G33" t="s">
        <v>215</v>
      </c>
      <c r="H33" s="1">
        <v>44516</v>
      </c>
      <c r="I33" s="1">
        <v>44771.31639934355</v>
      </c>
      <c r="J33" t="s">
        <v>209</v>
      </c>
      <c r="K33" t="s">
        <v>90</v>
      </c>
      <c r="L33" s="1">
        <v>44516</v>
      </c>
      <c r="M33" t="s">
        <v>77</v>
      </c>
      <c r="N33" t="s">
        <v>78</v>
      </c>
      <c r="R33" t="s">
        <v>79</v>
      </c>
      <c r="S33" t="b">
        <v>0</v>
      </c>
      <c r="T33" s="1">
        <v>45292</v>
      </c>
      <c r="U33" s="2">
        <f>HYPERLINK("https://sbirkapp.gov.cz/detail/SPPUMMHVXIDBNZH4", "https://sbirkapp.gov.cz/detail/SPPUMMHVXIDBNZH4")</f>
        <v>0</v>
      </c>
      <c r="V33" t="s">
        <v>216</v>
      </c>
      <c r="W3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2026-06-24T01:40:28Z</dcterms:created>
  <dcterms:modified xsi:type="dcterms:W3CDTF">2026-06-24T01:40:28Z</dcterms:modified>
</cp:coreProperties>
</file>