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<sst xmlns="http://schemas.openxmlformats.org/spreadsheetml/2006/main" count="545" uniqueCount="259">
  <si>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</si>
  <si>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</si>
  <si>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</si>
  <si>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</si>
  <si>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</si>
  <si>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</si>
  <si>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</si>
  <si>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</si>
  <si>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</si>
  <si>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</si>
  <si>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</si>
  <si>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</si>
  <si>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</si>
  <si>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</si>
  <si>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</si>
  <si>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</si>
  <si>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</si>
  <si>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</si>
  <si>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</si>
  <si>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</si>
  <si>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</si>
  <si>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</si>
  <si>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</si>
  <si>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Rokycany</t>
  </si>
  <si>
    <t>00259047</t>
  </si>
  <si>
    <t>mmfb7hp</t>
  </si>
  <si>
    <t>Plzeňský kraj</t>
  </si>
  <si>
    <t>2/2025</t>
  </si>
  <si>
    <t>Nařízení</t>
  </si>
  <si>
    <t>Nařízení o vymezení oblastí na území města Rokycany, ve kterých lze místní komunikace užít za cenu sjednanou v souladu s cenovými předpisy (Parkovací řád)</t>
  </si>
  <si>
    <t>2025-10-01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</si>
  <si>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</si>
  <si>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</si>
  <si>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</si>
  <si>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5/2024: Nařízení  o vymezení oblastí na území města Rokycany, ve kterých lze místní komunikace užít za cenu sjednanou v souladu s cenovými předpisy (Parkovací řád)</t>
  </si>
  <si>
    <t>1576216198</t>
  </si>
  <si>
    <t>1/2025</t>
  </si>
  <si>
    <t>Obecně závazná vyhláška</t>
  </si>
  <si>
    <t>Obecně závazná vyhláška města Rokycany, kterou se mění obecně závazná vyhláška č. 4/2021, o nočním klidu, ve znění obecně závazné vyhlášky č. 3/2023, kterou se mění obecně závazná vyhláška č. 4/2021, o nočním klidu a ve znění obecně závazné vyhlášky č. 2/2024, kterou se mění obecně závazná vyhláška č. 4/2021, o nočním klidu, ve znění obecně závazné vyhlášky č. 3/2023, kterou se mění obecně závazná vyhláška č. 4/2021, o nočním klidu</t>
  </si>
  <si>
    <t>2025-07-15</t>
  </si>
  <si>
    <t>noční klid</t>
  </si>
  <si>
    <t>zákon č. 251/2016 Sb., o některých přestupcích - § 5 odst. 7</t>
  </si>
  <si>
    <t>4/2021: Obecně závazná vyhláška města Rokycany  č. 4/2021 o nočním klidu; 3/2023: Obecně závazná vyhláška města Rokycany, kterou se mění obecně závazná vyhláška č. 4/2021, o nočním klidu; 2/2024: Obecně závazná vyhláška města Rokycany, kterou se mění obecně závazná vyhláška č. 4/2021, o nočním klidu, ve znění obecně závazné vyhlášky č. 3/2023, kterou se mění obecně závazná vyhláška č. 4/2021,  o nočním klidu</t>
  </si>
  <si>
    <t>1545780453</t>
  </si>
  <si>
    <t>7/2024</t>
  </si>
  <si>
    <t>Obecně závazná vyhláška města Rokycany, kterou se mění obecně závazná vyhláška č. 1/2015, Požární řád města Rokycany</t>
  </si>
  <si>
    <t>2024-09-28</t>
  </si>
  <si>
    <t>požární ochrana - požární řád</t>
  </si>
  <si>
    <t>zákon č. 133/1985 Sb., o požární ochraně - § 29 odst. 1 písm. o) bod 1</t>
  </si>
  <si>
    <t>1/2015: Obecně závazná vyhláška č. 1/2015 Požární řád města Rokycany</t>
  </si>
  <si>
    <t>1411579064</t>
  </si>
  <si>
    <t>6/2024</t>
  </si>
  <si>
    <t>Obecně závazná vyhláška města Rokycany, kterou se mění obecně závazná vyhláška č. 4/2019, o místním poplatku za užívání veřejného prostranství</t>
  </si>
  <si>
    <t>2024-09-19</t>
  </si>
  <si>
    <t>místní poplatek za užívání veřejného prostranství</t>
  </si>
  <si>
    <t>zákon č. 565/1990 Sb., o místních poplatcích - § 14 - za užívání veřejného prostranství</t>
  </si>
  <si>
    <t>4/2019: Obecně závazná vyhláška města Rokycany č. 4/2019 o místním poplatku za užívání veřejného prostranství</t>
  </si>
  <si>
    <t>1407460225</t>
  </si>
  <si>
    <t>5/2024</t>
  </si>
  <si>
    <t>Nařízení  o vymezení oblastí na území města Rokycany, ve kterých lze místní komunikace užít za cenu sjednanou v souladu s cenovými předpisy (Parkovací řád)</t>
  </si>
  <si>
    <t>2024-10-01</t>
  </si>
  <si>
    <t>5/2021: Nařízení č. 5/2021 o vymezení oblastí na území města Rokycany, ve kterých lze místní komunikace užít za cenu sjednanou v souladu s cenovými předpisy (Parkovací řád)</t>
  </si>
  <si>
    <t>2/2025: Nařízení o vymezení oblastí na území města Rokycany, ve kterých lze místní komunikace užít za cenu sjednanou v souladu s cenovými předpisy (Parkovací řád)</t>
  </si>
  <si>
    <t>1386953536</t>
  </si>
  <si>
    <t>4/2024</t>
  </si>
  <si>
    <t>Obecně závazná vyhláška města Rokycany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</si>
  <si>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</si>
  <si>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</si>
  <si>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</si>
  <si>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2/2009: Obecně závazná vyhláška č. 2/2009 o stanovení koeficientu pro výpočet daně z nemovitosti</t>
  </si>
  <si>
    <t>1380603981</t>
  </si>
  <si>
    <t>3/2024</t>
  </si>
  <si>
    <t>Nařízení města Rokycany, kterým se vyhlašuje záměr zadat zpracování lesních hospodářských osnov</t>
  </si>
  <si>
    <t>2024-07-05</t>
  </si>
  <si>
    <t>lesní hospodářské osnovy</t>
  </si>
  <si>
    <t>zákon č. 289/1995 Sb., lesní zákon - § 25 odst. 2</t>
  </si>
  <si>
    <t>3/2014: Nařízení č. 3/2014 kterým se vyhlašuje záměr zadat zpracování lesních hospodářských osnov</t>
  </si>
  <si>
    <t>1375147676</t>
  </si>
  <si>
    <t>4/2019</t>
  </si>
  <si>
    <t>Obecně závazná vyhláška města Rokycany č. 4/2019 o místním poplatku za užívání veřejného prostranství</t>
  </si>
  <si>
    <t>2020-01-01</t>
  </si>
  <si>
    <t>Dle přechodného ustanovení</t>
  </si>
  <si>
    <t>6/2024: Obecně závazná vyhláška města Rokycany, kterou se mění obecně závazná vyhláška č. 4/2019, o místním poplatku za užívání veřejného prostranství</t>
  </si>
  <si>
    <t>1368528490</t>
  </si>
  <si>
    <t>1/2014</t>
  </si>
  <si>
    <t>Nařízení Města Rokycany č. 1/2014, kterým se vydává tržní řád</t>
  </si>
  <si>
    <t>2014-02-06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</si>
  <si>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</si>
  <si>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</si>
  <si>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1368528385</t>
  </si>
  <si>
    <t>5/2021</t>
  </si>
  <si>
    <t>Nařízení č. 5/2021 o vymezení oblastí na území města Rokycany, ve kterých lze místní komunikace užít za cenu sjednanou v souladu s cenovými předpisy (Parkovací řád)</t>
  </si>
  <si>
    <t>2021-11-01</t>
  </si>
  <si>
    <t>1363433169</t>
  </si>
  <si>
    <t>1/2015</t>
  </si>
  <si>
    <t>Obecně závazná vyhláška č. 1/2015 Požární řád města Rokycany</t>
  </si>
  <si>
    <t>2015-05-08</t>
  </si>
  <si>
    <t>7/2024: Obecně závazná vyhláška města Rokycany, kterou se mění obecně závazná vyhláška č. 1/2015, Požární řád města Rokycany</t>
  </si>
  <si>
    <t>1360285632</t>
  </si>
  <si>
    <t>4/2009</t>
  </si>
  <si>
    <t>Nařízení města č. 4/2009, kterým se stanoví rozsah, způsob a lhůty odstraňování závod ve schůdnosti místních komunikací, chodníků a průjezdních úseků silnic</t>
  </si>
  <si>
    <t>2009-11-25</t>
  </si>
  <si>
    <t>pozemní komunikace - odstranění závad ve schůdnosti</t>
  </si>
  <si>
    <t xml:space="preserve">zákon č. 13/1997 Sb., o pozemních komunikacích - § 27 odst. 7 </t>
  </si>
  <si>
    <t>1360285714</t>
  </si>
  <si>
    <t>3/2014</t>
  </si>
  <si>
    <t>Nařízení č. 3/2014 kterým se vyhlašuje záměr zadat zpracování lesních hospodářských osnov</t>
  </si>
  <si>
    <t>2014-06-28</t>
  </si>
  <si>
    <t>3/2024: Nařízení města Rokycany, kterým se vyhlašuje záměr zadat zpracování lesních hospodářských osnov</t>
  </si>
  <si>
    <t>1360285618</t>
  </si>
  <si>
    <t>2/2024</t>
  </si>
  <si>
    <t>Obecně závazná vyhláška města Rokycany, kterou se mění obecně závazná vyhláška č. 4/2021, o nočním klidu, ve znění obecně závazné vyhlášky č. 3/2023, kterou se mění obecně závazná vyhláška č. 4/2021,  o nočním klidu</t>
  </si>
  <si>
    <t>2024-05-24</t>
  </si>
  <si>
    <t>4/2021: Obecně závazná vyhláška města Rokycany  č. 4/2021 o nočním klidu; 3/2023: Obecně závazná vyhláška města Rokycany, kterou se mění obecně závazná vyhláška č. 4/2021, o nočním klidu</t>
  </si>
  <si>
    <t>1/2025: Obecně závazná vyhláška města Rokycany, kterou se mění obecně závazná vyhláška č. 4/2021, o nočním klidu, ve znění obecně závazné vyhlášky č. 3/2023, kterou se mění obecně závazná vyhláška č. 4/2021, o nočním klidu a ve znění obecně závazné vyhlášky č. 2/2024, kterou se mění obecně závazná vyhláška č. 4/2021, o nočním klidu, ve znění obecně závazné vyhlášky č. 3/2023, kterou se mění obecně závazná vyhláška č. 4/2021, o nočním klidu</t>
  </si>
  <si>
    <t>1356233583</t>
  </si>
  <si>
    <t>2/2012</t>
  </si>
  <si>
    <t>Obecně závazná vyhláška č. 2/2012, kterou se ruší obecně závazná vyhláška č. 5/2010 o místním poplatku za provozovaný výherní hrací přístroj nebo jiné technické herní zařízení povolené Ministerstvem financí podle jiného právního předpisu</t>
  </si>
  <si>
    <t>2012-04-04</t>
  </si>
  <si>
    <t>zrušovací</t>
  </si>
  <si>
    <t>ústavní zákon č. 1/1993 Sb., Ústava České republiky - čl. 104 odst. 3 - zrušovací OZV</t>
  </si>
  <si>
    <t>1329092522</t>
  </si>
  <si>
    <t>6/2012</t>
  </si>
  <si>
    <t>Obecně závazná vyhláška města Rokycany č. 6/2012 o zákazu provozování sázkových her, loterií a jiných podobných her</t>
  </si>
  <si>
    <t>2012-12-26</t>
  </si>
  <si>
    <t>hazardní hry</t>
  </si>
  <si>
    <t xml:space="preserve">zákon č. 186/2016 Sb., o hazardních hrách - § 12 </t>
  </si>
  <si>
    <t>1329092501</t>
  </si>
  <si>
    <t>5/2019</t>
  </si>
  <si>
    <t>Obecně závazná vyhláška města Rokycany č. 5/2019 kterou se ruší obecně závazná vyhláška č. 2/2017 o místním poplatku z ubytovací kapacity</t>
  </si>
  <si>
    <t>1329092324</t>
  </si>
  <si>
    <t>7/2011</t>
  </si>
  <si>
    <t>Obecně závazná vyhláška města Rokycany č. 7/2011 o zákazu provozování výherních hracích přístrojů</t>
  </si>
  <si>
    <t>2011-12-20</t>
  </si>
  <si>
    <t>1329092298</t>
  </si>
  <si>
    <t>2/2009</t>
  </si>
  <si>
    <t>Obecně závazná vyhláška č. 2/2009 o stanovení koeficientu pro výpočet daně z nemovitosti</t>
  </si>
  <si>
    <t>2010-01-01</t>
  </si>
  <si>
    <t>daň z nemovitých věcí - koeficient u staveb a jednotek; daň z nemovitých věcí - koeficient u staveb a jednotek; daň z nemovitých věcí - koeficient u pozemků</t>
  </si>
  <si>
    <t>zákon č. 338/1992 Sb., o dani z nemovitých věcí - § 11 odst. 3 písm. a)  ; zákon č. 338/1992 Sb., o dani z nemovitých věcí - § 11 odst. 3 písm. b)  ; zákon č. 338/1992 Sb., o dani z nemovitých věcí - § 6 odst. 4 písm. b)</t>
  </si>
  <si>
    <t>4/2024: Obecně závazná vyhláška města Rokycany o stanovení místního koeficientu pro jednotlivé skupiny nemovitých věcí</t>
  </si>
  <si>
    <t>1329092191</t>
  </si>
  <si>
    <t>3/2020</t>
  </si>
  <si>
    <t>Nařízení č. 3/2020 kterým se vyhlašuje záměr zadat zpracování lesních hospodářských osnov</t>
  </si>
  <si>
    <t>2020-06-25</t>
  </si>
  <si>
    <t>1318234622</t>
  </si>
  <si>
    <t>3/2016</t>
  </si>
  <si>
    <t>Nařízení města Rokycany č. 3/2016,  kterým se ruší Nařízení města č. 1/2004 o vyhlášení záměru zadat zpracování lesních hospodářských osnov pro zařizovací obvod Zbirožsko</t>
  </si>
  <si>
    <t>2016-05-21</t>
  </si>
  <si>
    <t>ústavní zákon č. 1/1993 Sb., Ústava České republiky - čl. 79 odst. 3 - zrušovací nařízení</t>
  </si>
  <si>
    <t>1318234665</t>
  </si>
  <si>
    <t>4/2010</t>
  </si>
  <si>
    <t>Nařízení města  č. 4/2010 o vyhlášení záměru zadat zpracování lesních hospodářských osnov pro zařizovací obvod Mirošovsko</t>
  </si>
  <si>
    <t>2010-08-12</t>
  </si>
  <si>
    <t>1318234524</t>
  </si>
  <si>
    <t>1/2024</t>
  </si>
  <si>
    <t>Obecně závazná vyhláška města Rokycany  kterou se mění obecně závazná vyhláška č. 2/2019  o zákazu konzumace alkoholických nápojů na veřejně přístupných místech</t>
  </si>
  <si>
    <t>2024-02-14</t>
  </si>
  <si>
    <t>alkohol - zákaz konzumace</t>
  </si>
  <si>
    <t>zákon č. 65/2017 Sb., o ochraně zdraví před škodlivými účinky návykových látek - § 17 odst. 2 písm. a)</t>
  </si>
  <si>
    <t>2/2019: Obecně závazná vyhláška č. 2/2019 o zákazu konzumace alkoholických nápojů na veřejně přístupných místech</t>
  </si>
  <si>
    <t>1307792963</t>
  </si>
  <si>
    <t>2/2019</t>
  </si>
  <si>
    <t>Obecně závazná vyhláška č. 2/2019 o zákazu konzumace alkoholických nápojů na veřejně přístupných místech</t>
  </si>
  <si>
    <t>2019-11-22</t>
  </si>
  <si>
    <t>1/2024: Obecně závazná vyhláška města Rokycany  kterou se mění obecně závazná vyhláška č. 2/2019  o zákazu konzumace alkoholických nápojů na veřejně přístupných místech</t>
  </si>
  <si>
    <t>1307723730</t>
  </si>
  <si>
    <t>6/2023</t>
  </si>
  <si>
    <t xml:space="preserve">Obecně závazná vyhláška města Rokycany kterou se mění obecně závazná vyhláška č. 6/2021 o stanovení obecního systému odpadového hospodářství </t>
  </si>
  <si>
    <t>2023-12-13</t>
  </si>
  <si>
    <t>systém odpadového hospodářství</t>
  </si>
  <si>
    <t>zákon č. 541/2020 Sb., o odpadech - § 59 odst. 4</t>
  </si>
  <si>
    <t>6/2021: Obecně závazná vyhláška města Rokycany č. 6/2021 o stanovení obecního systému odpadového hospodářství</t>
  </si>
  <si>
    <t>1277922735</t>
  </si>
  <si>
    <t>5/2023</t>
  </si>
  <si>
    <t>Obecně závazná vyhláška města Rokycany o místním poplatku ze psů</t>
  </si>
  <si>
    <t>2024-01-01</t>
  </si>
  <si>
    <t>místní poplatek ze psů</t>
  </si>
  <si>
    <t>zákon č. 565/1990 Sb., o místních poplatcích - § 14 - ze psů</t>
  </si>
  <si>
    <t>1/2020: Obecně závazná vyhláška č. 1/2020 o místním poplatku ze psů</t>
  </si>
  <si>
    <t>1277912406</t>
  </si>
  <si>
    <t>4/2023</t>
  </si>
  <si>
    <t>Obecně závazná vyhláška města Rokycany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</si>
  <si>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</si>
  <si>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</si>
  <si>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města Rokycany o místním poplatku za obecní systém odpadového hospodářství</t>
  </si>
  <si>
    <t>1277902613</t>
  </si>
  <si>
    <t>6/2021</t>
  </si>
  <si>
    <t>Obecně závazná vyhláška města Rokycany č. 6/2021 o stanovení obecního systému odpadového hospodářství</t>
  </si>
  <si>
    <t>2022-01-01</t>
  </si>
  <si>
    <t xml:space="preserve">6/2023: Obecně závazná vyhláška města Rokycany kterou se mění obecně závazná vyhláška č. 6/2021 o stanovení obecního systému odpadového hospodářství </t>
  </si>
  <si>
    <t>1277902393</t>
  </si>
  <si>
    <t>1/2020</t>
  </si>
  <si>
    <t>Obecně závazná vyhláška č. 1/2020 o místním poplatku ze psů</t>
  </si>
  <si>
    <t>2020-04-01</t>
  </si>
  <si>
    <t>5/2023: Obecně závazná vyhláška města Rokycany o místním poplatku ze psů</t>
  </si>
  <si>
    <t>1277878167</t>
  </si>
  <si>
    <t>3/2023</t>
  </si>
  <si>
    <t>Obecně závazná vyhláška města Rokycany, kterou se mění obecně závazná vyhláška č. 4/2021, o nočním klidu</t>
  </si>
  <si>
    <t>2023-07-28</t>
  </si>
  <si>
    <t>4/2021: Obecně závazná vyhláška města Rokycany  č. 4/2021 o nočním klidu</t>
  </si>
  <si>
    <t>2/2024: Obecně závazná vyhláška města Rokycany, kterou se mění obecně závazná vyhláška č. 4/2021, o nočním klidu, ve znění obecně závazné vyhlášky č. 3/2023, kterou se mění obecně závazná vyhláška č. 4/2021,  o nočním klidu; 1/2025: Obecně závazná vyhláška města Rokycany, kterou se mění obecně závazná vyhláška č. 4/2021, o nočním klidu, ve znění obecně závazné vyhlášky č. 3/2023, kterou se mění obecně závazná vyhláška č. 4/2021, o nočním klidu a ve znění obecně závazné vyhlášky č. 2/2024, kterou se mění obecně závazná vyhláška č. 4/2021, o nočním klidu, ve znění obecně závazné vyhlášky č. 3/2023, kterou se mění obecně závazná vyhláška č. 4/2021, o nočním klidu</t>
  </si>
  <si>
    <t>1214894977</t>
  </si>
  <si>
    <t>4/2006</t>
  </si>
  <si>
    <t>Obecně závazná vyhláška č. 4/2006, kterou se mění vyhláška č. 57/1995, o užívání znaku, praporu, vlajky a korouhve města Rokycan</t>
  </si>
  <si>
    <t>2006-10-23</t>
  </si>
  <si>
    <t>jiná</t>
  </si>
  <si>
    <t xml:space="preserve">ústavní zákon č. 1/1993 Sb., Ústava České republiky - čl. 104 odst. 3 </t>
  </si>
  <si>
    <t>57/1995: Obecně závazná vyhláška o užívání znaku, praporu, vlajky a korouhve města Rokycan</t>
  </si>
  <si>
    <t>1187891625</t>
  </si>
  <si>
    <t>1/2021</t>
  </si>
  <si>
    <t>Obecně závazná vyhláška města Rokycany č. 1/2021, kterou se stanoví školské obvody mateřských škol zřízených městem Rokycany</t>
  </si>
  <si>
    <t>2021-04-14</t>
  </si>
  <si>
    <t>školské obvody - mateřské školy</t>
  </si>
  <si>
    <t>zákon č. 561/2004 Sb., školský zákon - § 179 odst. 3 a § 178 odst. 2 písm. b)</t>
  </si>
  <si>
    <t>1187891577</t>
  </si>
  <si>
    <t>2/2021</t>
  </si>
  <si>
    <t>Obecně závazná vyhláška města Rokycany č. 2/2021, kterou se stanoví školské obvody základních škol zřízených městem Rokycany</t>
  </si>
  <si>
    <t>školské obvody - základní školy</t>
  </si>
  <si>
    <t>zákon č. 561/2004 Sb., školský zákon - § 178 odst. 2 písm. b)</t>
  </si>
  <si>
    <t>1187891627</t>
  </si>
  <si>
    <t>2/2006</t>
  </si>
  <si>
    <t>Obecně závazná vyhláška č. 2/2006, kterou se mění vyhláška č. 25/1992, o městské policii</t>
  </si>
  <si>
    <t>obecní policie</t>
  </si>
  <si>
    <t xml:space="preserve">zákon č. 553/1991 Sb., o obecní policii - § 1 odst. 1 </t>
  </si>
  <si>
    <t>25/1992: Vyhláška o městské policii</t>
  </si>
  <si>
    <t>1187891620</t>
  </si>
  <si>
    <t>25/1992</t>
  </si>
  <si>
    <t>Vyhláška o městské policii</t>
  </si>
  <si>
    <t>1992-06-01</t>
  </si>
  <si>
    <t>2/2006: Obecně závazná vyhláška č. 2/2006, kterou se mění vyhláška č. 25/1992, o městské policii</t>
  </si>
  <si>
    <t>1184834661</t>
  </si>
  <si>
    <t>57/1995</t>
  </si>
  <si>
    <t>Obecně závazná vyhláška o užívání znaku, praporu, vlajky a korouhve města Rokycan</t>
  </si>
  <si>
    <t>1995-11-16</t>
  </si>
  <si>
    <t>4/2006: Obecně závazná vyhláška č. 4/2006, kterou se mění vyhláška č. 57/1995, o užívání znaku, praporu, vlajky a korouhve města Rokycan</t>
  </si>
  <si>
    <t>1184834812</t>
  </si>
  <si>
    <t>4/2021</t>
  </si>
  <si>
    <t>Obecně závazná vyhláška města Rokycany  č. 4/2021 o nočním klidu</t>
  </si>
  <si>
    <t>2021-07-16</t>
  </si>
  <si>
    <t>3/2023: Obecně závazná vyhláška města Rokycany, kterou se mění obecně závazná vyhláška č. 4/2021, o nočním klidu; 2/2024: Obecně závazná vyhláška města Rokycany, kterou se mění obecně závazná vyhláška č. 4/2021, o nočním klidu, ve znění obecně závazné vyhlášky č. 3/2023, kterou se mění obecně závazná vyhláška č. 4/2021,  o nočním klidu; 1/2025: Obecně závazná vyhláška města Rokycany, kterou se mění obecně závazná vyhláška č. 4/2021, o nočním klidu, ve znění obecně závazné vyhlášky č. 3/2023, kterou se mění obecně závazná vyhláška č. 4/2021, o nočním klidu a ve znění obecně závazné vyhlášky č. 2/2024, kterou se mění obecně závazná vyhláška č. 4/2021, o nočním klidu, ve znění obecně závazné vyhlášky č. 3/2023, kterou se mění obecně závazná vyhláška č. 4/2021, o nočním klidu</t>
  </si>
  <si>
    <t>1184834878</t>
  </si>
  <si>
    <t>2/2023</t>
  </si>
  <si>
    <t xml:space="preserve">Nařízení města Rokycany kterým se vyhlašuje záměr zadat zpracování lesních hospodářských osnov </t>
  </si>
  <si>
    <t>2023-05-12</t>
  </si>
  <si>
    <t>1181659076</t>
  </si>
  <si>
    <t>1/2023</t>
  </si>
  <si>
    <t>Nařízení města Rokycany kterým se vyhlašuje záměr zadat zpracování lesních hospodářských osnov</t>
  </si>
  <si>
    <t>1181658926</t>
  </si>
  <si>
    <t>2/2022</t>
  </si>
  <si>
    <t>2023-01-01</t>
  </si>
  <si>
    <t>4/2023: Obecně závazná vyhláška města Rokycany o místním poplatku za obecní systém odpadového hospodářství</t>
  </si>
  <si>
    <t>1109802174</t>
  </si>
  <si>
    <t>1/2022</t>
  </si>
  <si>
    <t>Obecně závazná vyhláška města Rokycany kterou se stanovují pravidla pro pohyb psů na veřejném prostranství ve městě Rokycany a vymezují prostory pro volné pobíhání psů</t>
  </si>
  <si>
    <t>2022-07-19</t>
  </si>
  <si>
    <t>veřejný pořádek - jiné; pohyb psů</t>
  </si>
  <si>
    <t>zákon č. 128/2000 Sb., o obcích - § 10 písm. c) - jiné; zákon č. 246/1992 Sb., na ochranu zvířat proti týrání - § 24 odst. 2</t>
  </si>
  <si>
    <t>1057595640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</si>
</sst>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45889</v>
      </c>
      <c r="I2" s="1">
        <v>45910.62446722484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HYPERLINK("https://sbirkapp.gov.cz/detail/SPPYBSRCP6USFHWW", "https://sbirkapp.gov.cz/detail/SPPYBSRCP6USFHWW")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45831</v>
      </c>
      <c r="I3" s="1">
        <v>45838.61433437865</v>
      </c>
      <c r="J3" t="s">
        <v>39</v>
      </c>
      <c r="K3" t="s">
        <v>31</v>
      </c>
      <c r="M3" t="s">
        <v>40</v>
      </c>
      <c r="N3" t="s">
        <v>41</v>
      </c>
      <c r="O3" t="s">
        <v>42</v>
      </c>
      <c r="S3" t="b">
        <v>1</v>
      </c>
      <c r="U3" s="2">
        <f>HYPERLINK("https://sbirkapp.gov.cz/detail/SPPP2FQQ4U225XAY", "https://sbirkapp.gov.cz/detail/SPPP2FQQ4U225XAY")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45537</v>
      </c>
      <c r="I4" s="1">
        <v>45548.35563434599</v>
      </c>
      <c r="J4" t="s">
        <v>46</v>
      </c>
      <c r="K4" t="s">
        <v>31</v>
      </c>
      <c r="M4" t="s">
        <v>47</v>
      </c>
      <c r="N4" t="s">
        <v>48</v>
      </c>
      <c r="O4" t="s">
        <v>49</v>
      </c>
      <c r="S4" t="b">
        <v>1</v>
      </c>
      <c r="U4" s="2">
        <f>HYPERLINK("https://sbirkapp.gov.cz/detail/SPPEEQHWEKOR7PWM", "https://sbirkapp.gov.cz/detail/SPPEEQHWEKOR7PWM")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37</v>
      </c>
      <c r="G5" t="s">
        <v>52</v>
      </c>
      <c r="H5" s="1">
        <v>45537</v>
      </c>
      <c r="I5" s="1">
        <v>45539.58271539323</v>
      </c>
      <c r="J5" t="s">
        <v>53</v>
      </c>
      <c r="K5" t="s">
        <v>31</v>
      </c>
      <c r="M5" t="s">
        <v>54</v>
      </c>
      <c r="N5" t="s">
        <v>55</v>
      </c>
      <c r="O5" t="s">
        <v>56</v>
      </c>
      <c r="S5" t="b">
        <v>1</v>
      </c>
      <c r="U5" s="2">
        <f>HYPERLINK("https://sbirkapp.gov.cz/detail/SPPEZKA5AEF7VBF6", "https://sbirkapp.gov.cz/detail/SPPEZKA5AEF7VBF6")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45454</v>
      </c>
      <c r="I6" s="1">
        <v>45490.43200669267</v>
      </c>
      <c r="J6" t="s">
        <v>60</v>
      </c>
      <c r="K6" t="s">
        <v>31</v>
      </c>
      <c r="M6" t="s">
        <v>32</v>
      </c>
      <c r="N6" t="s">
        <v>33</v>
      </c>
      <c r="P6" t="s">
        <v>61</v>
      </c>
      <c r="R6" t="s">
        <v>62</v>
      </c>
      <c r="S6" t="b">
        <v>0</v>
      </c>
      <c r="T6" s="1">
        <v>45931</v>
      </c>
      <c r="U6" s="2">
        <f>HYPERLINK("https://sbirkapp.gov.cz/detail/SPPLSG45I7VGJHSU", "https://sbirkapp.gov.cz/detail/SPPLSG45I7VGJHSU")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37</v>
      </c>
      <c r="G7" t="s">
        <v>65</v>
      </c>
      <c r="H7" s="1">
        <v>45467</v>
      </c>
      <c r="I7" s="1">
        <v>45475.56581429477</v>
      </c>
      <c r="J7" t="s">
        <v>66</v>
      </c>
      <c r="K7" t="s">
        <v>31</v>
      </c>
      <c r="M7" t="s">
        <v>67</v>
      </c>
      <c r="N7" t="s">
        <v>68</v>
      </c>
      <c r="P7" t="s">
        <v>69</v>
      </c>
      <c r="S7" t="b">
        <v>1</v>
      </c>
      <c r="U7" s="2">
        <f>HYPERLINK("https://sbirkapp.gov.cz/detail/SPPELBBVUO4C7TBM", "https://sbirkapp.gov.cz/detail/SPPELBBVUO4C7TBM")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45454</v>
      </c>
      <c r="I8" s="1">
        <v>45463.43773749236</v>
      </c>
      <c r="J8" t="s">
        <v>73</v>
      </c>
      <c r="K8" t="s">
        <v>31</v>
      </c>
      <c r="M8" t="s">
        <v>74</v>
      </c>
      <c r="N8" t="s">
        <v>75</v>
      </c>
      <c r="P8" t="s">
        <v>76</v>
      </c>
      <c r="S8" t="b">
        <v>1</v>
      </c>
      <c r="U8" s="2">
        <f>HYPERLINK("https://sbirkapp.gov.cz/detail/SPPE7FE7L7IC344G", "https://sbirkapp.gov.cz/detail/SPPE7FE7L7IC344G")</f>
        <v>0</v>
      </c>
      <c r="V8" t="s">
        <v>77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78</v>
      </c>
      <c r="F9" t="s">
        <v>37</v>
      </c>
      <c r="G9" t="s">
        <v>79</v>
      </c>
      <c r="H9" s="1">
        <v>43816</v>
      </c>
      <c r="I9" s="1">
        <v>45448.71089528497</v>
      </c>
      <c r="J9" t="s">
        <v>80</v>
      </c>
      <c r="K9" t="s">
        <v>81</v>
      </c>
      <c r="L9" s="1">
        <v>43816</v>
      </c>
      <c r="M9" t="s">
        <v>54</v>
      </c>
      <c r="N9" t="s">
        <v>55</v>
      </c>
      <c r="Q9" t="s">
        <v>82</v>
      </c>
      <c r="S9" t="b">
        <v>1</v>
      </c>
      <c r="U9" s="2">
        <f>HYPERLINK("https://sbirkapp.gov.cz/detail/SPPR5YRT7FRJDTBC", "https://sbirkapp.gov.cz/detail/SPPR5YRT7FRJDTBC")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28</v>
      </c>
      <c r="G10" t="s">
        <v>85</v>
      </c>
      <c r="H10" s="1">
        <v>41661</v>
      </c>
      <c r="I10" s="1">
        <v>45448.71032907597</v>
      </c>
      <c r="J10" t="s">
        <v>86</v>
      </c>
      <c r="K10" t="s">
        <v>81</v>
      </c>
      <c r="L10" s="1">
        <v>41661</v>
      </c>
      <c r="M10" t="s">
        <v>87</v>
      </c>
      <c r="N10" t="s">
        <v>88</v>
      </c>
      <c r="S10" t="b">
        <v>1</v>
      </c>
      <c r="U10" s="2">
        <f>HYPERLINK("https://sbirkapp.gov.cz/detail/SPPBZ3NWSXBKRDQO", "https://sbirkapp.gov.cz/detail/SPPBZ3NWSXBKRDQO")</f>
        <v>0</v>
      </c>
      <c r="V10" t="s">
        <v>89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90</v>
      </c>
      <c r="F11" t="s">
        <v>28</v>
      </c>
      <c r="G11" t="s">
        <v>91</v>
      </c>
      <c r="H11" s="1">
        <v>44484</v>
      </c>
      <c r="I11" s="1">
        <v>45436.62618620681</v>
      </c>
      <c r="J11" t="s">
        <v>92</v>
      </c>
      <c r="K11" t="s">
        <v>81</v>
      </c>
      <c r="L11" s="1">
        <v>44484</v>
      </c>
      <c r="M11" t="s">
        <v>32</v>
      </c>
      <c r="N11" t="s">
        <v>33</v>
      </c>
      <c r="R11" t="s">
        <v>34</v>
      </c>
      <c r="S11" t="b">
        <v>0</v>
      </c>
      <c r="T11" s="1">
        <v>45566</v>
      </c>
      <c r="U11" s="2">
        <f>HYPERLINK("https://sbirkapp.gov.cz/detail/SPP4VETL3AA75ZOW", "https://sbirkapp.gov.cz/detail/SPP4VETL3AA75ZOW")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37</v>
      </c>
      <c r="G12" t="s">
        <v>95</v>
      </c>
      <c r="H12" s="1">
        <v>42117</v>
      </c>
      <c r="I12" s="1">
        <v>45429.62640388086</v>
      </c>
      <c r="J12" t="s">
        <v>96</v>
      </c>
      <c r="K12" t="s">
        <v>81</v>
      </c>
      <c r="L12" s="1">
        <v>42117</v>
      </c>
      <c r="M12" t="s">
        <v>47</v>
      </c>
      <c r="N12" t="s">
        <v>48</v>
      </c>
      <c r="Q12" t="s">
        <v>97</v>
      </c>
      <c r="S12" t="b">
        <v>1</v>
      </c>
      <c r="U12" s="2">
        <f>HYPERLINK("https://sbirkapp.gov.cz/detail/SPPFP3KQ5QHZRW6A", "https://sbirkapp.gov.cz/detail/SPPFP3KQ5QHZRW6A")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40128</v>
      </c>
      <c r="I13" s="1">
        <v>45429.62608338353</v>
      </c>
      <c r="J13" t="s">
        <v>101</v>
      </c>
      <c r="K13" t="s">
        <v>81</v>
      </c>
      <c r="L13" s="1">
        <v>40128</v>
      </c>
      <c r="M13" t="s">
        <v>102</v>
      </c>
      <c r="N13" t="s">
        <v>103</v>
      </c>
      <c r="S13" t="b">
        <v>1</v>
      </c>
      <c r="U13" s="2">
        <f>HYPERLINK("https://sbirkapp.gov.cz/detail/SPPTVQEDKOQ2NCYK", "https://sbirkapp.gov.cz/detail/SPPTVQEDKOQ2NCYK")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41803</v>
      </c>
      <c r="I14" s="1">
        <v>45429.62606236261</v>
      </c>
      <c r="J14" t="s">
        <v>107</v>
      </c>
      <c r="K14" t="s">
        <v>81</v>
      </c>
      <c r="L14" s="1">
        <v>41803</v>
      </c>
      <c r="M14" t="s">
        <v>74</v>
      </c>
      <c r="N14" t="s">
        <v>75</v>
      </c>
      <c r="R14" t="s">
        <v>108</v>
      </c>
      <c r="S14" t="b">
        <v>0</v>
      </c>
      <c r="T14" s="1">
        <v>45478</v>
      </c>
      <c r="U14" s="2">
        <f>HYPERLINK("https://sbirkapp.gov.cz/detail/SPPWRR4P7VVFD25A", "https://sbirkapp.gov.cz/detail/SPPWRR4P7VVFD25A")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37</v>
      </c>
      <c r="G15" t="s">
        <v>111</v>
      </c>
      <c r="H15" s="1">
        <v>45411</v>
      </c>
      <c r="I15" s="1">
        <v>45421.43107803381</v>
      </c>
      <c r="J15" t="s">
        <v>112</v>
      </c>
      <c r="K15" t="s">
        <v>31</v>
      </c>
      <c r="M15" t="s">
        <v>40</v>
      </c>
      <c r="N15" t="s">
        <v>41</v>
      </c>
      <c r="O15" t="s">
        <v>113</v>
      </c>
      <c r="Q15" t="s">
        <v>114</v>
      </c>
      <c r="S15" t="b">
        <v>1</v>
      </c>
      <c r="U15" s="2">
        <f>HYPERLINK("https://sbirkapp.gov.cz/detail/SPPAHKY3ZJF2DT74", "https://sbirkapp.gov.cz/detail/SPPAHKY3ZJF2DT74")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37</v>
      </c>
      <c r="G16" t="s">
        <v>117</v>
      </c>
      <c r="H16" s="1">
        <v>40988</v>
      </c>
      <c r="I16" s="1">
        <v>45364.70967578481</v>
      </c>
      <c r="J16" t="s">
        <v>118</v>
      </c>
      <c r="K16" t="s">
        <v>81</v>
      </c>
      <c r="L16" s="1">
        <v>40988</v>
      </c>
      <c r="M16" t="s">
        <v>119</v>
      </c>
      <c r="N16" t="s">
        <v>120</v>
      </c>
      <c r="S16" t="b">
        <v>1</v>
      </c>
      <c r="U16" s="2">
        <f>HYPERLINK("https://sbirkapp.gov.cz/detail/SPP5BARICXQU3XQA", "https://sbirkapp.gov.cz/detail/SPP5BARICXQU3XQA")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37</v>
      </c>
      <c r="G17" t="s">
        <v>123</v>
      </c>
      <c r="H17" s="1">
        <v>41254</v>
      </c>
      <c r="I17" s="1">
        <v>45364.70964519912</v>
      </c>
      <c r="J17" t="s">
        <v>124</v>
      </c>
      <c r="K17" t="s">
        <v>81</v>
      </c>
      <c r="L17" s="1">
        <v>41254</v>
      </c>
      <c r="M17" t="s">
        <v>125</v>
      </c>
      <c r="N17" t="s">
        <v>126</v>
      </c>
      <c r="S17" t="b">
        <v>1</v>
      </c>
      <c r="U17" s="2">
        <f>HYPERLINK("https://sbirkapp.gov.cz/detail/SPPP6DC3WG2PJJR2", "https://sbirkapp.gov.cz/detail/SPPP6DC3WG2PJJR2")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37</v>
      </c>
      <c r="G18" t="s">
        <v>129</v>
      </c>
      <c r="H18" s="1">
        <v>43816</v>
      </c>
      <c r="I18" s="1">
        <v>45364.70960897143</v>
      </c>
      <c r="J18" t="s">
        <v>80</v>
      </c>
      <c r="K18" t="s">
        <v>81</v>
      </c>
      <c r="L18" s="1">
        <v>43816</v>
      </c>
      <c r="M18" t="s">
        <v>119</v>
      </c>
      <c r="N18" t="s">
        <v>120</v>
      </c>
      <c r="S18" t="b">
        <v>1</v>
      </c>
      <c r="U18" s="2">
        <f>HYPERLINK("https://sbirkapp.gov.cz/detail/SPPR4OVWJR3EC3FE", "https://sbirkapp.gov.cz/detail/SPPR4OVWJR3EC3FE")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37</v>
      </c>
      <c r="G19" t="s">
        <v>132</v>
      </c>
      <c r="H19" s="1">
        <v>40897</v>
      </c>
      <c r="I19" s="1">
        <v>45364.70957800618</v>
      </c>
      <c r="J19" t="s">
        <v>133</v>
      </c>
      <c r="K19" t="s">
        <v>81</v>
      </c>
      <c r="L19" s="1">
        <v>40897</v>
      </c>
      <c r="M19" t="s">
        <v>125</v>
      </c>
      <c r="N19" t="s">
        <v>126</v>
      </c>
      <c r="S19" t="b">
        <v>1</v>
      </c>
      <c r="U19" s="2">
        <f>HYPERLINK("https://sbirkapp.gov.cz/detail/SPPNVJBWVT346HBQ", "https://sbirkapp.gov.cz/detail/SPPNVJBWVT346HBQ")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37</v>
      </c>
      <c r="G20" t="s">
        <v>136</v>
      </c>
      <c r="H20" s="1">
        <v>40137</v>
      </c>
      <c r="I20" s="1">
        <v>45364.70954632424</v>
      </c>
      <c r="J20" t="s">
        <v>137</v>
      </c>
      <c r="K20" t="s">
        <v>81</v>
      </c>
      <c r="L20" s="1">
        <v>40137</v>
      </c>
      <c r="M20" t="s">
        <v>138</v>
      </c>
      <c r="N20" t="s">
        <v>139</v>
      </c>
      <c r="R20" t="s">
        <v>140</v>
      </c>
      <c r="S20" t="b">
        <v>0</v>
      </c>
      <c r="T20" s="1">
        <v>45658</v>
      </c>
      <c r="U20" s="2">
        <f>HYPERLINK("https://sbirkapp.gov.cz/detail/SPPDD5ORPLK5IFIU", "https://sbirkapp.gov.cz/detail/SPPDD5ORPLK5IFIU")</f>
        <v>0</v>
      </c>
      <c r="V20" t="s">
        <v>141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28</v>
      </c>
      <c r="G21" t="s">
        <v>143</v>
      </c>
      <c r="H21" s="1">
        <v>43992</v>
      </c>
      <c r="I21" s="1">
        <v>45342.62602534393</v>
      </c>
      <c r="J21" t="s">
        <v>144</v>
      </c>
      <c r="K21" t="s">
        <v>81</v>
      </c>
      <c r="L21" s="1">
        <v>43992</v>
      </c>
      <c r="M21" t="s">
        <v>74</v>
      </c>
      <c r="N21" t="s">
        <v>75</v>
      </c>
      <c r="S21" t="b">
        <v>1</v>
      </c>
      <c r="U21" s="2">
        <f>HYPERLINK("https://sbirkapp.gov.cz/detail/SPP4GOD6BRLRWY7A", "https://sbirkapp.gov.cz/detail/SPP4GOD6BRLRWY7A")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42496</v>
      </c>
      <c r="I22" s="1">
        <v>45342.62599418028</v>
      </c>
      <c r="J22" t="s">
        <v>148</v>
      </c>
      <c r="K22" t="s">
        <v>81</v>
      </c>
      <c r="L22" s="1">
        <v>42496</v>
      </c>
      <c r="M22" t="s">
        <v>119</v>
      </c>
      <c r="N22" t="s">
        <v>149</v>
      </c>
      <c r="S22" t="b">
        <v>1</v>
      </c>
      <c r="U22" s="2">
        <f>HYPERLINK("https://sbirkapp.gov.cz/detail/SPPYCZMDBFDS5QNK", "https://sbirkapp.gov.cz/detail/SPPYCZMDBFDS5QNK")</f>
        <v>0</v>
      </c>
      <c r="V22" t="s">
        <v>150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40387</v>
      </c>
      <c r="I23" s="1">
        <v>45342.62593527288</v>
      </c>
      <c r="J23" t="s">
        <v>153</v>
      </c>
      <c r="K23" t="s">
        <v>81</v>
      </c>
      <c r="L23" s="1">
        <v>40387</v>
      </c>
      <c r="M23" t="s">
        <v>74</v>
      </c>
      <c r="N23" t="s">
        <v>75</v>
      </c>
      <c r="S23" t="b">
        <v>1</v>
      </c>
      <c r="U23" s="2">
        <f>HYPERLINK("https://sbirkapp.gov.cz/detail/SPPOSMD266RG2Z7A", "https://sbirkapp.gov.cz/detail/SPPOSMD266RG2Z7A")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37</v>
      </c>
      <c r="G24" t="s">
        <v>156</v>
      </c>
      <c r="H24" s="1">
        <v>45313</v>
      </c>
      <c r="I24" s="1">
        <v>45321.52568666883</v>
      </c>
      <c r="J24" t="s">
        <v>157</v>
      </c>
      <c r="K24" t="s">
        <v>31</v>
      </c>
      <c r="M24" t="s">
        <v>158</v>
      </c>
      <c r="N24" t="s">
        <v>159</v>
      </c>
      <c r="O24" t="s">
        <v>160</v>
      </c>
      <c r="S24" t="b">
        <v>1</v>
      </c>
      <c r="U24" s="2">
        <f>HYPERLINK("https://sbirkapp.gov.cz/detail/SPP7GTDKR4MPJQEW", "https://sbirkapp.gov.cz/detail/SPP7GTDKR4MPJQEW")</f>
        <v>0</v>
      </c>
      <c r="V24" t="s">
        <v>161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162</v>
      </c>
      <c r="F25" t="s">
        <v>37</v>
      </c>
      <c r="G25" t="s">
        <v>163</v>
      </c>
      <c r="H25" s="1">
        <v>43776</v>
      </c>
      <c r="I25" s="1">
        <v>45321.46044368047</v>
      </c>
      <c r="J25" t="s">
        <v>164</v>
      </c>
      <c r="K25" t="s">
        <v>81</v>
      </c>
      <c r="L25" s="1">
        <v>43776</v>
      </c>
      <c r="M25" t="s">
        <v>158</v>
      </c>
      <c r="N25" t="s">
        <v>159</v>
      </c>
      <c r="Q25" t="s">
        <v>165</v>
      </c>
      <c r="S25" t="b">
        <v>1</v>
      </c>
      <c r="U25" s="2">
        <f>HYPERLINK("https://sbirkapp.gov.cz/detail/SPPE2I2DJYTRDUXM", "https://sbirkapp.gov.cz/detail/SPPE2I2DJYTRDUXM")</f>
        <v>0</v>
      </c>
      <c r="V25" t="s">
        <v>166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167</v>
      </c>
      <c r="F26" t="s">
        <v>37</v>
      </c>
      <c r="G26" t="s">
        <v>168</v>
      </c>
      <c r="H26" s="1">
        <v>45250</v>
      </c>
      <c r="I26" s="1">
        <v>45258.44088061685</v>
      </c>
      <c r="J26" t="s">
        <v>169</v>
      </c>
      <c r="K26" t="s">
        <v>31</v>
      </c>
      <c r="M26" t="s">
        <v>170</v>
      </c>
      <c r="N26" t="s">
        <v>171</v>
      </c>
      <c r="O26" t="s">
        <v>172</v>
      </c>
      <c r="S26" t="b">
        <v>1</v>
      </c>
      <c r="U26" s="2">
        <f>HYPERLINK("https://sbirkapp.gov.cz/detail/SPPOMIRUFKEEPPUS", "https://sbirkapp.gov.cz/detail/SPPOMIRUFKEEPPUS")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37</v>
      </c>
      <c r="G27" t="s">
        <v>175</v>
      </c>
      <c r="H27" s="1">
        <v>45250</v>
      </c>
      <c r="I27" s="1">
        <v>45258.43039105859</v>
      </c>
      <c r="J27" t="s">
        <v>176</v>
      </c>
      <c r="K27" t="s">
        <v>31</v>
      </c>
      <c r="M27" t="s">
        <v>177</v>
      </c>
      <c r="N27" t="s">
        <v>178</v>
      </c>
      <c r="P27" t="s">
        <v>179</v>
      </c>
      <c r="S27" t="b">
        <v>1</v>
      </c>
      <c r="U27" s="2">
        <f>HYPERLINK("https://sbirkapp.gov.cz/detail/SPPOKAYYTXFBSEJ4", "https://sbirkapp.gov.cz/detail/SPPOKAYYTXFBSEJ4")</f>
        <v>0</v>
      </c>
      <c r="V27" t="s">
        <v>180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181</v>
      </c>
      <c r="F28" t="s">
        <v>37</v>
      </c>
      <c r="G28" t="s">
        <v>182</v>
      </c>
      <c r="H28" s="1">
        <v>45250</v>
      </c>
      <c r="I28" s="1">
        <v>45258.42214060364</v>
      </c>
      <c r="J28" t="s">
        <v>176</v>
      </c>
      <c r="K28" t="s">
        <v>31</v>
      </c>
      <c r="M28" t="s">
        <v>183</v>
      </c>
      <c r="N28" t="s">
        <v>184</v>
      </c>
      <c r="P28" t="s">
        <v>185</v>
      </c>
      <c r="S28" t="b">
        <v>1</v>
      </c>
      <c r="U28" s="2">
        <f>HYPERLINK("https://sbirkapp.gov.cz/detail/SPP2CUBEXVBOK3QC", "https://sbirkapp.gov.cz/detail/SPP2CUBEXVBOK3QC")</f>
        <v>0</v>
      </c>
      <c r="V28" t="s">
        <v>186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187</v>
      </c>
      <c r="F29" t="s">
        <v>37</v>
      </c>
      <c r="G29" t="s">
        <v>188</v>
      </c>
      <c r="H29" s="1">
        <v>44544</v>
      </c>
      <c r="I29" s="1">
        <v>45258.42211009365</v>
      </c>
      <c r="J29" t="s">
        <v>189</v>
      </c>
      <c r="K29" t="s">
        <v>81</v>
      </c>
      <c r="L29" s="1">
        <v>44544</v>
      </c>
      <c r="M29" t="s">
        <v>170</v>
      </c>
      <c r="N29" t="s">
        <v>171</v>
      </c>
      <c r="Q29" t="s">
        <v>190</v>
      </c>
      <c r="S29" t="b">
        <v>1</v>
      </c>
      <c r="U29" s="2">
        <f>HYPERLINK("https://sbirkapp.gov.cz/detail/SPPNP27HUZB7N3TK", "https://sbirkapp.gov.cz/detail/SPPNP27HUZB7N3TK")</f>
        <v>0</v>
      </c>
      <c r="V29" t="s">
        <v>191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192</v>
      </c>
      <c r="F30" t="s">
        <v>37</v>
      </c>
      <c r="G30" t="s">
        <v>193</v>
      </c>
      <c r="H30" s="1">
        <v>43906</v>
      </c>
      <c r="I30" s="1">
        <v>45258.39934046933</v>
      </c>
      <c r="J30" t="s">
        <v>194</v>
      </c>
      <c r="K30" t="s">
        <v>81</v>
      </c>
      <c r="L30" s="1">
        <v>43906</v>
      </c>
      <c r="M30" t="s">
        <v>177</v>
      </c>
      <c r="N30" t="s">
        <v>178</v>
      </c>
      <c r="R30" t="s">
        <v>195</v>
      </c>
      <c r="S30" t="b">
        <v>0</v>
      </c>
      <c r="T30" s="1">
        <v>45292</v>
      </c>
      <c r="U30" s="2">
        <f>HYPERLINK("https://sbirkapp.gov.cz/detail/SPP2MXYMF3RSUKNY", "https://sbirkapp.gov.cz/detail/SPP2MXYMF3RSUKNY")</f>
        <v>0</v>
      </c>
      <c r="V30" t="s">
        <v>196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197</v>
      </c>
      <c r="F31" t="s">
        <v>37</v>
      </c>
      <c r="G31" t="s">
        <v>198</v>
      </c>
      <c r="H31" s="1">
        <v>45103</v>
      </c>
      <c r="I31" s="1">
        <v>45120.47167185498</v>
      </c>
      <c r="J31" t="s">
        <v>199</v>
      </c>
      <c r="K31" t="s">
        <v>31</v>
      </c>
      <c r="M31" t="s">
        <v>40</v>
      </c>
      <c r="N31" t="s">
        <v>41</v>
      </c>
      <c r="O31" t="s">
        <v>200</v>
      </c>
      <c r="Q31" t="s">
        <v>201</v>
      </c>
      <c r="S31" t="b">
        <v>1</v>
      </c>
      <c r="U31" s="2">
        <f>HYPERLINK("https://sbirkapp.gov.cz/detail/SPPQLA2L5L3CSL7A", "https://sbirkapp.gov.cz/detail/SPPQLA2L5L3CSL7A")</f>
        <v>0</v>
      </c>
      <c r="V31" t="s">
        <v>202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203</v>
      </c>
      <c r="F32" t="s">
        <v>37</v>
      </c>
      <c r="G32" t="s">
        <v>204</v>
      </c>
      <c r="H32" s="1">
        <v>38996</v>
      </c>
      <c r="I32" s="1">
        <v>45056.70944881132</v>
      </c>
      <c r="J32" t="s">
        <v>205</v>
      </c>
      <c r="K32" t="s">
        <v>81</v>
      </c>
      <c r="L32" s="1">
        <v>38996</v>
      </c>
      <c r="M32" t="s">
        <v>206</v>
      </c>
      <c r="N32" t="s">
        <v>207</v>
      </c>
      <c r="O32" t="s">
        <v>208</v>
      </c>
      <c r="S32" t="b">
        <v>1</v>
      </c>
      <c r="U32" s="2">
        <f>HYPERLINK("https://sbirkapp.gov.cz/detail/SPPM6EQBEX3UJIJY", "https://sbirkapp.gov.cz/detail/SPPM6EQBEX3UJIJY")</f>
        <v>0</v>
      </c>
      <c r="V32" t="s">
        <v>209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210</v>
      </c>
      <c r="F33" t="s">
        <v>37</v>
      </c>
      <c r="G33" t="s">
        <v>211</v>
      </c>
      <c r="H33" s="1">
        <v>44285</v>
      </c>
      <c r="I33" s="1">
        <v>45056.70943944904</v>
      </c>
      <c r="J33" t="s">
        <v>212</v>
      </c>
      <c r="K33" t="s">
        <v>81</v>
      </c>
      <c r="L33" s="1">
        <v>44285</v>
      </c>
      <c r="M33" t="s">
        <v>213</v>
      </c>
      <c r="N33" t="s">
        <v>214</v>
      </c>
      <c r="S33" t="b">
        <v>1</v>
      </c>
      <c r="U33" s="2">
        <f>HYPERLINK("https://sbirkapp.gov.cz/detail/SPPDCRKXCLSRS3WI", "https://sbirkapp.gov.cz/detail/SPPDCRKXCLSRS3WI")</f>
        <v>0</v>
      </c>
      <c r="V33" t="s">
        <v>215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216</v>
      </c>
      <c r="F34" t="s">
        <v>37</v>
      </c>
      <c r="G34" t="s">
        <v>217</v>
      </c>
      <c r="H34" s="1">
        <v>44285</v>
      </c>
      <c r="I34" s="1">
        <v>45056.70942975257</v>
      </c>
      <c r="J34" t="s">
        <v>212</v>
      </c>
      <c r="K34" t="s">
        <v>81</v>
      </c>
      <c r="L34" s="1">
        <v>44285</v>
      </c>
      <c r="M34" t="s">
        <v>218</v>
      </c>
      <c r="N34" t="s">
        <v>219</v>
      </c>
      <c r="S34" t="b">
        <v>1</v>
      </c>
      <c r="U34" s="2">
        <f>HYPERLINK("https://sbirkapp.gov.cz/detail/SPPJJ47UYYXX4Q6M", "https://sbirkapp.gov.cz/detail/SPPJJ47UYYXX4Q6M")</f>
        <v>0</v>
      </c>
      <c r="V34" t="s">
        <v>220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221</v>
      </c>
      <c r="F35" t="s">
        <v>37</v>
      </c>
      <c r="G35" t="s">
        <v>222</v>
      </c>
      <c r="H35" s="1">
        <v>38996</v>
      </c>
      <c r="I35" s="1">
        <v>45056.70889573202</v>
      </c>
      <c r="J35" t="s">
        <v>205</v>
      </c>
      <c r="K35" t="s">
        <v>81</v>
      </c>
      <c r="L35" s="1">
        <v>38996</v>
      </c>
      <c r="M35" t="s">
        <v>223</v>
      </c>
      <c r="N35" t="s">
        <v>224</v>
      </c>
      <c r="O35" t="s">
        <v>225</v>
      </c>
      <c r="S35" t="b">
        <v>1</v>
      </c>
      <c r="U35" s="2">
        <f>HYPERLINK("https://sbirkapp.gov.cz/detail/SPP4R2MH5GLUTSHI", "https://sbirkapp.gov.cz/detail/SPP4R2MH5GLUTSHI")</f>
        <v>0</v>
      </c>
      <c r="V35" t="s">
        <v>226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227</v>
      </c>
      <c r="F36" t="s">
        <v>37</v>
      </c>
      <c r="G36" t="s">
        <v>228</v>
      </c>
      <c r="H36" s="1">
        <v>33756</v>
      </c>
      <c r="I36" s="1">
        <v>45049.70951827595</v>
      </c>
      <c r="J36" t="s">
        <v>229</v>
      </c>
      <c r="K36" t="s">
        <v>81</v>
      </c>
      <c r="L36" s="1">
        <v>33756</v>
      </c>
      <c r="M36" t="s">
        <v>223</v>
      </c>
      <c r="N36" t="s">
        <v>224</v>
      </c>
      <c r="Q36" t="s">
        <v>230</v>
      </c>
      <c r="S36" t="b">
        <v>1</v>
      </c>
      <c r="U36" s="2">
        <f>HYPERLINK("https://sbirkapp.gov.cz/detail/SPPAJN57POGSHCXW", "https://sbirkapp.gov.cz/detail/SPPAJN57POGSHCXW")</f>
        <v>0</v>
      </c>
      <c r="V36" t="s">
        <v>231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232</v>
      </c>
      <c r="F37" t="s">
        <v>37</v>
      </c>
      <c r="G37" t="s">
        <v>233</v>
      </c>
      <c r="H37" s="1">
        <v>35004</v>
      </c>
      <c r="I37" s="1">
        <v>45049.70927112959</v>
      </c>
      <c r="J37" t="s">
        <v>234</v>
      </c>
      <c r="K37" t="s">
        <v>81</v>
      </c>
      <c r="L37" s="1">
        <v>35004</v>
      </c>
      <c r="M37" t="s">
        <v>206</v>
      </c>
      <c r="N37" t="s">
        <v>207</v>
      </c>
      <c r="Q37" t="s">
        <v>235</v>
      </c>
      <c r="S37" t="b">
        <v>1</v>
      </c>
      <c r="U37" s="2">
        <f>HYPERLINK("https://sbirkapp.gov.cz/detail/SPPX7ZB3AYJHYICM", "https://sbirkapp.gov.cz/detail/SPPX7ZB3AYJHYICM")</f>
        <v>0</v>
      </c>
      <c r="V37" t="s">
        <v>236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237</v>
      </c>
      <c r="F38" t="s">
        <v>37</v>
      </c>
      <c r="G38" t="s">
        <v>238</v>
      </c>
      <c r="H38" s="1">
        <v>44378</v>
      </c>
      <c r="I38" s="1">
        <v>45049.70908289407</v>
      </c>
      <c r="J38" t="s">
        <v>239</v>
      </c>
      <c r="K38" t="s">
        <v>81</v>
      </c>
      <c r="L38" s="1">
        <v>44378</v>
      </c>
      <c r="M38" t="s">
        <v>40</v>
      </c>
      <c r="N38" t="s">
        <v>41</v>
      </c>
      <c r="Q38" t="s">
        <v>240</v>
      </c>
      <c r="S38" t="b">
        <v>1</v>
      </c>
      <c r="U38" s="2">
        <f>HYPERLINK("https://sbirkapp.gov.cz/detail/SPPDFCALT26A4DHA", "https://sbirkapp.gov.cz/detail/SPPDFCALT26A4DHA")</f>
        <v>0</v>
      </c>
      <c r="V38" t="s">
        <v>241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242</v>
      </c>
      <c r="F39" t="s">
        <v>28</v>
      </c>
      <c r="G39" t="s">
        <v>243</v>
      </c>
      <c r="H39" s="1">
        <v>45027</v>
      </c>
      <c r="I39" s="1">
        <v>45043.43736833096</v>
      </c>
      <c r="J39" t="s">
        <v>244</v>
      </c>
      <c r="K39" t="s">
        <v>31</v>
      </c>
      <c r="M39" t="s">
        <v>74</v>
      </c>
      <c r="N39" t="s">
        <v>75</v>
      </c>
      <c r="S39" t="b">
        <v>1</v>
      </c>
      <c r="U39" s="2">
        <f>HYPERLINK("https://sbirkapp.gov.cz/detail/SPPLEDNUAOHARXUC", "https://sbirkapp.gov.cz/detail/SPPLEDNUAOHARXUC")</f>
        <v>0</v>
      </c>
      <c r="V39" t="s">
        <v>245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246</v>
      </c>
      <c r="F40" t="s">
        <v>28</v>
      </c>
      <c r="G40" t="s">
        <v>247</v>
      </c>
      <c r="H40" s="1">
        <v>45027</v>
      </c>
      <c r="I40" s="1">
        <v>45043.43735914509</v>
      </c>
      <c r="J40" t="s">
        <v>244</v>
      </c>
      <c r="K40" t="s">
        <v>31</v>
      </c>
      <c r="M40" t="s">
        <v>74</v>
      </c>
      <c r="N40" t="s">
        <v>75</v>
      </c>
      <c r="S40" t="b">
        <v>1</v>
      </c>
      <c r="U40" s="2">
        <f>HYPERLINK("https://sbirkapp.gov.cz/detail/SPPQUA4SMMF6NKOW", "https://sbirkapp.gov.cz/detail/SPPQUA4SMMF6NKOW")</f>
        <v>0</v>
      </c>
      <c r="V40" t="s">
        <v>248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249</v>
      </c>
      <c r="F41" t="s">
        <v>37</v>
      </c>
      <c r="G41" t="s">
        <v>182</v>
      </c>
      <c r="H41" s="1">
        <v>44886</v>
      </c>
      <c r="I41" s="1">
        <v>44893.70933849092</v>
      </c>
      <c r="J41" t="s">
        <v>250</v>
      </c>
      <c r="K41" t="s">
        <v>31</v>
      </c>
      <c r="M41" t="s">
        <v>183</v>
      </c>
      <c r="N41" t="s">
        <v>184</v>
      </c>
      <c r="R41" t="s">
        <v>251</v>
      </c>
      <c r="S41" t="b">
        <v>0</v>
      </c>
      <c r="T41" s="1">
        <v>45292</v>
      </c>
      <c r="U41" s="2">
        <f>HYPERLINK("https://sbirkapp.gov.cz/detail/SPPR4MSXRUNROOLQ", "https://sbirkapp.gov.cz/detail/SPPR4MSXRUNROOLQ")</f>
        <v>0</v>
      </c>
      <c r="V41" t="s">
        <v>252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253</v>
      </c>
      <c r="F42" t="s">
        <v>37</v>
      </c>
      <c r="G42" t="s">
        <v>254</v>
      </c>
      <c r="H42" s="1">
        <v>44739</v>
      </c>
      <c r="I42" s="1">
        <v>44746.59648785733</v>
      </c>
      <c r="J42" t="s">
        <v>255</v>
      </c>
      <c r="K42" t="s">
        <v>31</v>
      </c>
      <c r="M42" t="s">
        <v>256</v>
      </c>
      <c r="N42" t="s">
        <v>257</v>
      </c>
      <c r="S42" t="b">
        <v>1</v>
      </c>
      <c r="U42" s="2">
        <f>HYPERLINK("https://sbirkapp.gov.cz/detail/SPPPR3RTLEVW6PFC", "https://sbirkapp.gov.cz/detail/SPPPR3RTLEVW6PFC")</f>
        <v>0</v>
      </c>
      <c r="V42" t="s">
        <v>258</v>
      </c>
      <c r="W4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2026-05-13T04:02:10Z</dcterms:created>
  <dcterms:modified xsi:type="dcterms:W3CDTF">2026-05-13T04:02:10Z</dcterms:modified>
</cp:coreProperties>
</file>