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<sst xmlns="http://schemas.openxmlformats.org/spreadsheetml/2006/main" count="301" uniqueCount="145">
  <si>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</si>
  <si>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</si>
  <si>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</si>
  <si>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</si>
  <si>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</si>
  <si>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</si>
  <si>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</si>
  <si>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</si>
  <si>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</si>
  <si>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</si>
  <si>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</si>
  <si>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</si>
  <si>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</si>
  <si>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</si>
  <si>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</si>
  <si>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</si>
  <si>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</si>
  <si>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</si>
  <si>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</si>
  <si>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</si>
  <si>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</si>
  <si>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</si>
  <si>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</si>
  <si>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Votice</t>
  </si>
  <si>
    <t>00232963</t>
  </si>
  <si>
    <t>9gbbwng</t>
  </si>
  <si>
    <t>Středočeský kraj</t>
  </si>
  <si>
    <t>1/2026</t>
  </si>
  <si>
    <t>Nařízení</t>
  </si>
  <si>
    <t>Nařízení města Votic o vyhlášení záměru zadat zpracování lesní hospodářské osnovy</t>
  </si>
  <si>
    <t>2026-02-19</t>
  </si>
  <si>
    <t>Běžný</t>
  </si>
  <si>
    <t>lesní hospodářské osnovy</t>
  </si>
  <si>
    <t>zákon č. 289/1995 Sb., lesní zákon - § 25 odst. 2</t>
  </si>
  <si>
    <t>1645400839</t>
  </si>
  <si>
    <t>9/2025</t>
  </si>
  <si>
    <t>Obecně závazná vyhláška</t>
  </si>
  <si>
    <t>Obecně závazná vyhláška města Votic o stanovení obecního systému odpadového hospodářství</t>
  </si>
  <si>
    <t>2025-12-31</t>
  </si>
  <si>
    <t>systém odpadového hospodářství</t>
  </si>
  <si>
    <t>zákon č. 541/2020 Sb., o odpadech - § 59 odst. 4</t>
  </si>
  <si>
    <t>1/2022: Obecně závazná vyhláška města Votic o stanovení obecního systému odpadového hospodářství</t>
  </si>
  <si>
    <t>1621997506</t>
  </si>
  <si>
    <t>8/2025</t>
  </si>
  <si>
    <t>Obecně závazná vyhláška města Votic, kterou se stanovují pravidla pro pohyb psů na veřejném prostranství ve městě</t>
  </si>
  <si>
    <t>2025-07-10</t>
  </si>
  <si>
    <t>pohyb psů</t>
  </si>
  <si>
    <t>zákon č. 246/1992 Sb., na ochranu zvířat proti týrání - § 24 odst. 2</t>
  </si>
  <si>
    <t>6/2025: Obecně závazná vyhláška města Votic, kterou se stanovují pravidla pro pohyb psů na veřejném prostranství ve Voticích</t>
  </si>
  <si>
    <t>1543603282</t>
  </si>
  <si>
    <t>7/2025</t>
  </si>
  <si>
    <t>Nařízení města Votic, kterým se vydává tržní řád</t>
  </si>
  <si>
    <t>2025-05-08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</si>
  <si>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</si>
  <si>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</si>
  <si>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1/2025: kterým se vydává tržní řád</t>
  </si>
  <si>
    <t>1513129251</t>
  </si>
  <si>
    <t>6/2025</t>
  </si>
  <si>
    <t>Obecně závazná vyhláška města Votic, kterou se stanovují pravidla pro pohyb psů na veřejném prostranství ve Voticích</t>
  </si>
  <si>
    <t>2025-03-08</t>
  </si>
  <si>
    <t>8/2025: Obecně závazná vyhláška města Votic, kterou se stanovují pravidla pro pohyb psů na veřejném prostranství ve městě</t>
  </si>
  <si>
    <t>1483537716</t>
  </si>
  <si>
    <t>5/2025</t>
  </si>
  <si>
    <t>Obecně závazná vyhláška města Votic o regulaci provozování hazardních her</t>
  </si>
  <si>
    <t>hazardní hry</t>
  </si>
  <si>
    <t>zákon č. 186/2016 Sb., o hazardních hrách - § 12 odst. 1</t>
  </si>
  <si>
    <t>1483536188</t>
  </si>
  <si>
    <t>4/2025</t>
  </si>
  <si>
    <t>Obecně závazná vyhláška města Votic, kterou se stanoví část společného školského obvodu mateřské školy</t>
  </si>
  <si>
    <t>školské obvody - mateřské školy</t>
  </si>
  <si>
    <t>zákon č. 561/2004 Sb., školský zákon - § 179 odst. 3 a § 178 odst. 2 písm. c)</t>
  </si>
  <si>
    <t>1483535105</t>
  </si>
  <si>
    <t>3/2025</t>
  </si>
  <si>
    <t>Obecně závazná vyhláška města Votic, kterou se stanoví část společného školského obvodu základní školy</t>
  </si>
  <si>
    <t>školské obvody - základní školy</t>
  </si>
  <si>
    <t>zákon č. 561/2004 Sb., školský zákon - § 178 odst. 2 písm. c)</t>
  </si>
  <si>
    <t>1483533253</t>
  </si>
  <si>
    <t>2/2025</t>
  </si>
  <si>
    <t>kterým se vymezují oblasti města Votic, ve kterých lze místní komunikace nebo jejich určené úseky užít ke stání vozidla, a kterým se stanovují ceny placeného stání a parkovacích karet při stání silničního motorového vozidla na těchto vymezených komunikacích města Votic</t>
  </si>
  <si>
    <t>2025-01-31</t>
  </si>
  <si>
    <t xml:space="preserve">pozemní komunikace - zpoplatnění stání a odstavení </t>
  </si>
  <si>
    <t xml:space="preserve">zákon č. 13/1997 Sb., o pozemních komunikacích - § 23 odst. 1 </t>
  </si>
  <si>
    <t>1465608195</t>
  </si>
  <si>
    <t>1/2025</t>
  </si>
  <si>
    <t>kterým se vydává tržní řád</t>
  </si>
  <si>
    <t>7/2025: Nařízení města Votic, kterým se vydává tržní řád; 7/2025: Nařízení města Votic, kterým se vydává tržní řád</t>
  </si>
  <si>
    <t>1465605041</t>
  </si>
  <si>
    <t>2/2024</t>
  </si>
  <si>
    <t>Obecně závazná vyhláška města Votic, 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</si>
  <si>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</si>
  <si>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</si>
  <si>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</si>
  <si>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6/2023: Obecně závazná vyhláška města Votic, o místním poplatku za obecní systém odpadového hospodářství</t>
  </si>
  <si>
    <t>1451418869</t>
  </si>
  <si>
    <t>1/2024</t>
  </si>
  <si>
    <t>Obecně závazná vyhláška města Votic, o stanovení místních koeficientů daně z nemovitých věcí</t>
  </si>
  <si>
    <t>daň z nemovitých věcí - koeficient u pozemků; daň z nemovitých věcí - koeficient u staveb a jednotek; daň z nemovitých věcí - místní koeficient; daň z nemovitých věcí - místní koeficient</t>
  </si>
  <si>
    <t>zákon č. 338/1992 Sb., o dani z nemovitých věcí - § 6 odst. 4; zákon č. 338/1992 Sb., o dani z nemovitých věcí - § 11 odst. 5; zákon č. 338/1992 Sb., o dani z nemovitých věcí - § 12 odst. 1 písm. a) bod 2; zákon č. 338/1992 Sb., o dani z nemovitých věcí - § 12 odst. 1 písm. a) bod 4</t>
  </si>
  <si>
    <t>1413647764</t>
  </si>
  <si>
    <t>6/2023</t>
  </si>
  <si>
    <t>2024-01-01</t>
  </si>
  <si>
    <t>2/2022: Obecně závazná vyhláška města Votic, o místním poplatku za obecní systém odpadového hospodářství</t>
  </si>
  <si>
    <t>2/2024: Obecně závazná vyhláška města Votic, o místním poplatku za obecní systém odpadového hospodářství</t>
  </si>
  <si>
    <t>1285027322</t>
  </si>
  <si>
    <t>5/2023</t>
  </si>
  <si>
    <t>Obecně závazná vyhláška města Votic, o místním poplatku z pobytu</t>
  </si>
  <si>
    <t>místní poplatek z pobytu</t>
  </si>
  <si>
    <t>zákon č. 565/1990 Sb., o místních poplatcích - § 14 - z pobytu</t>
  </si>
  <si>
    <t>1285024351</t>
  </si>
  <si>
    <t>4/2023</t>
  </si>
  <si>
    <t>Obecně závazná vyhláška města Votic,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</si>
  <si>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</si>
  <si>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</si>
  <si>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3/2022: Obecně závazná vyhláška města Votic, o místním poplatku za užívání veřejného prostranství</t>
  </si>
  <si>
    <t>1285020863</t>
  </si>
  <si>
    <t>3/2023</t>
  </si>
  <si>
    <t>Obecně závazná vyhláška města Votic, o místním poplatku ze psů</t>
  </si>
  <si>
    <t>místní poplatek ze psů</t>
  </si>
  <si>
    <t>zákon č. 565/1990 Sb., o místních poplatcích - § 14 - ze psů</t>
  </si>
  <si>
    <t>4/2022: Obecně závazná vyhláška města Votic, o místním poplatku ze psů</t>
  </si>
  <si>
    <t>1285016830</t>
  </si>
  <si>
    <t>2/2023</t>
  </si>
  <si>
    <t>Obecně závazná vyhláška města Votic, kterou se vydává požární řád města</t>
  </si>
  <si>
    <t>2023-10-10</t>
  </si>
  <si>
    <t>požární ochrana - požární řád</t>
  </si>
  <si>
    <t>zákon č. 133/1985 Sb., o požární ochraně - § 29 odst. 1 písm. o) bod 1</t>
  </si>
  <si>
    <t>1246067568</t>
  </si>
  <si>
    <t>1/2023</t>
  </si>
  <si>
    <t>Obecně závazná vyhláška města Votic, kterou se zřizuje Městská policie Votice</t>
  </si>
  <si>
    <t>obecní policie</t>
  </si>
  <si>
    <t xml:space="preserve">zákon č. 553/1991 Sb., o obecní policii - § 1 odst. 1 </t>
  </si>
  <si>
    <t>1246057657</t>
  </si>
  <si>
    <t>4/2022</t>
  </si>
  <si>
    <t>2023-01-01</t>
  </si>
  <si>
    <t>3/2023: Obecně závazná vyhláška města Votic, o místním poplatku ze psů</t>
  </si>
  <si>
    <t>1115970828</t>
  </si>
  <si>
    <t>3/2022</t>
  </si>
  <si>
    <t>4/2023: Obecně závazná vyhláška města Votic, o místním poplatku za užívání veřejného prostranství</t>
  </si>
  <si>
    <t>1115969137</t>
  </si>
  <si>
    <t>2/2022</t>
  </si>
  <si>
    <t>1115964700</t>
  </si>
  <si>
    <t>1/2022</t>
  </si>
  <si>
    <t>2022-05-13</t>
  </si>
  <si>
    <t>9/2025: Obecně závazná vyhláška města Votic o stanovení obecního systému odpadového hospodářství</t>
  </si>
  <si>
    <t>1032248252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</si>
</sst>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46050</v>
      </c>
      <c r="I2" s="1">
        <v>46057.58605998188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HYPERLINK("https://sbirkapp.gov.cz/detail/SPPDKQOQH3OCSHG2", "https://sbirkapp.gov.cz/detail/SPPDKQOQH3OCSHG2")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s="1">
        <v>45999</v>
      </c>
      <c r="I3" s="1">
        <v>46007.51141738955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HYPERLINK("https://sbirkapp.gov.cz/detail/SPPP55LDXTMOUIIK", "https://sbirkapp.gov.cz/detail/SPPP55LDXTMOUIIK")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36</v>
      </c>
      <c r="G4" t="s">
        <v>44</v>
      </c>
      <c r="H4" s="1">
        <v>45831</v>
      </c>
      <c r="I4" s="1">
        <v>45833.32994459137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HYPERLINK("https://sbirkapp.gov.cz/detail/SPPGMHFTY6ALWBJK", "https://sbirkapp.gov.cz/detail/SPPGMHFTY6ALWBJK")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45755</v>
      </c>
      <c r="I5" s="1">
        <v>45770.41782107252</v>
      </c>
      <c r="J5" t="s">
        <v>52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HYPERLINK("https://sbirkapp.gov.cz/detail/SPPKIZMFMKFF6DEK", "https://sbirkapp.gov.cz/detail/SPPKIZMFMKFF6DEK")</f>
        <v>0</v>
      </c>
      <c r="V5" t="s">
        <v>56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36</v>
      </c>
      <c r="G6" t="s">
        <v>58</v>
      </c>
      <c r="H6" s="1">
        <v>45705</v>
      </c>
      <c r="I6" s="1">
        <v>45709.37183246695</v>
      </c>
      <c r="J6" t="s">
        <v>59</v>
      </c>
      <c r="K6" t="s">
        <v>31</v>
      </c>
      <c r="M6" t="s">
        <v>46</v>
      </c>
      <c r="N6" t="s">
        <v>47</v>
      </c>
      <c r="R6" t="s">
        <v>60</v>
      </c>
      <c r="S6" t="b">
        <v>0</v>
      </c>
      <c r="T6" s="1">
        <v>45848</v>
      </c>
      <c r="U6" s="2">
        <f>HYPERLINK("https://sbirkapp.gov.cz/detail/SPPXE5NUDSDZ6QVM", "https://sbirkapp.gov.cz/detail/SPPXE5NUDSDZ6QVM")</f>
        <v>0</v>
      </c>
      <c r="V6" t="s">
        <v>61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36</v>
      </c>
      <c r="G7" t="s">
        <v>63</v>
      </c>
      <c r="H7" s="1">
        <v>45705</v>
      </c>
      <c r="I7" s="1">
        <v>45709.36955995954</v>
      </c>
      <c r="J7" t="s">
        <v>59</v>
      </c>
      <c r="K7" t="s">
        <v>31</v>
      </c>
      <c r="M7" t="s">
        <v>64</v>
      </c>
      <c r="N7" t="s">
        <v>65</v>
      </c>
      <c r="S7" t="b">
        <v>1</v>
      </c>
      <c r="U7" s="2">
        <f>HYPERLINK("https://sbirkapp.gov.cz/detail/SPPPRNXGFNT34F32", "https://sbirkapp.gov.cz/detail/SPPPRNXGFNT34F32")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36</v>
      </c>
      <c r="G8" t="s">
        <v>68</v>
      </c>
      <c r="H8" s="1">
        <v>45705</v>
      </c>
      <c r="I8" s="1">
        <v>45709.36794867413</v>
      </c>
      <c r="J8" t="s">
        <v>59</v>
      </c>
      <c r="K8" t="s">
        <v>31</v>
      </c>
      <c r="M8" t="s">
        <v>69</v>
      </c>
      <c r="N8" t="s">
        <v>70</v>
      </c>
      <c r="S8" t="b">
        <v>1</v>
      </c>
      <c r="U8" s="2">
        <f>HYPERLINK("https://sbirkapp.gov.cz/detail/SPPUDMY375MEU2AO", "https://sbirkapp.gov.cz/detail/SPPUDMY375MEU2AO")</f>
        <v>0</v>
      </c>
      <c r="V8" t="s">
        <v>71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36</v>
      </c>
      <c r="G9" t="s">
        <v>73</v>
      </c>
      <c r="H9" s="1">
        <v>45705</v>
      </c>
      <c r="I9" s="1">
        <v>45709.36532614833</v>
      </c>
      <c r="J9" t="s">
        <v>59</v>
      </c>
      <c r="K9" t="s">
        <v>31</v>
      </c>
      <c r="M9" t="s">
        <v>74</v>
      </c>
      <c r="N9" t="s">
        <v>75</v>
      </c>
      <c r="S9" t="b">
        <v>1</v>
      </c>
      <c r="U9" s="2">
        <f>HYPERLINK("https://sbirkapp.gov.cz/detail/SPPEWPQOWIP4O424", "https://sbirkapp.gov.cz/detail/SPPEWPQOWIP4O424")</f>
        <v>0</v>
      </c>
      <c r="V9" t="s">
        <v>76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45671</v>
      </c>
      <c r="I10" s="1">
        <v>45673.42081186211</v>
      </c>
      <c r="J10" t="s">
        <v>79</v>
      </c>
      <c r="K10" t="s">
        <v>31</v>
      </c>
      <c r="M10" t="s">
        <v>80</v>
      </c>
      <c r="N10" t="s">
        <v>81</v>
      </c>
      <c r="S10" t="b">
        <v>1</v>
      </c>
      <c r="U10" s="2">
        <f>HYPERLINK("https://sbirkapp.gov.cz/detail/SPPNYCJ3KUNP2IM2", "https://sbirkapp.gov.cz/detail/SPPNYCJ3KUNP2IM2")</f>
        <v>0</v>
      </c>
      <c r="V10" t="s">
        <v>82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45671</v>
      </c>
      <c r="I11" s="1">
        <v>45673.41860220494</v>
      </c>
      <c r="J11" t="s">
        <v>79</v>
      </c>
      <c r="K11" t="s">
        <v>31</v>
      </c>
      <c r="M11" t="s">
        <v>53</v>
      </c>
      <c r="N11" t="s">
        <v>54</v>
      </c>
      <c r="R11" t="s">
        <v>85</v>
      </c>
      <c r="S11" t="b">
        <v>0</v>
      </c>
      <c r="T11" s="1">
        <v>45785</v>
      </c>
      <c r="U11" s="2">
        <f>HYPERLINK("https://sbirkapp.gov.cz/detail/SPP6OVE6P3MHR6IG", "https://sbirkapp.gov.cz/detail/SPP6OVE6P3MHR6IG")</f>
        <v>0</v>
      </c>
      <c r="V11" t="s">
        <v>86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87</v>
      </c>
      <c r="F12" t="s">
        <v>36</v>
      </c>
      <c r="G12" t="s">
        <v>88</v>
      </c>
      <c r="H12" s="1">
        <v>45635</v>
      </c>
      <c r="I12" s="1">
        <v>45637.64589309742</v>
      </c>
      <c r="J12" t="s">
        <v>89</v>
      </c>
      <c r="K12" t="s">
        <v>31</v>
      </c>
      <c r="M12" t="s">
        <v>90</v>
      </c>
      <c r="N12" t="s">
        <v>91</v>
      </c>
      <c r="P12" t="s">
        <v>92</v>
      </c>
      <c r="S12" t="b">
        <v>1</v>
      </c>
      <c r="U12" s="2">
        <f>HYPERLINK("https://sbirkapp.gov.cz/detail/SPPFKSIVZ7Y7XCQW", "https://sbirkapp.gov.cz/detail/SPPFKSIVZ7Y7XCQW")</f>
        <v>0</v>
      </c>
      <c r="V12" t="s">
        <v>93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36</v>
      </c>
      <c r="G13" t="s">
        <v>95</v>
      </c>
      <c r="H13" s="1">
        <v>45551</v>
      </c>
      <c r="I13" s="1">
        <v>45553.47201168055</v>
      </c>
      <c r="J13" t="s">
        <v>89</v>
      </c>
      <c r="K13" t="s">
        <v>31</v>
      </c>
      <c r="M13" t="s">
        <v>96</v>
      </c>
      <c r="N13" t="s">
        <v>97</v>
      </c>
      <c r="S13" t="b">
        <v>1</v>
      </c>
      <c r="U13" s="2">
        <f>HYPERLINK("https://sbirkapp.gov.cz/detail/SPPNXNZCHGOH4EDO", "https://sbirkapp.gov.cz/detail/SPPNXNZCHGOH4EDO")</f>
        <v>0</v>
      </c>
      <c r="V13" t="s">
        <v>98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36</v>
      </c>
      <c r="G14" t="s">
        <v>88</v>
      </c>
      <c r="H14" s="1">
        <v>45271</v>
      </c>
      <c r="I14" s="1">
        <v>45273.38753557437</v>
      </c>
      <c r="J14" t="s">
        <v>100</v>
      </c>
      <c r="K14" t="s">
        <v>31</v>
      </c>
      <c r="M14" t="s">
        <v>90</v>
      </c>
      <c r="N14" t="s">
        <v>91</v>
      </c>
      <c r="P14" t="s">
        <v>101</v>
      </c>
      <c r="R14" t="s">
        <v>102</v>
      </c>
      <c r="S14" t="b">
        <v>0</v>
      </c>
      <c r="T14" s="1">
        <v>45658</v>
      </c>
      <c r="U14" s="2">
        <f>HYPERLINK("https://sbirkapp.gov.cz/detail/SPP42VT3ANLMDNFC", "https://sbirkapp.gov.cz/detail/SPP42VT3ANLMDNFC")</f>
        <v>0</v>
      </c>
      <c r="V14" t="s">
        <v>103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104</v>
      </c>
      <c r="F15" t="s">
        <v>36</v>
      </c>
      <c r="G15" t="s">
        <v>105</v>
      </c>
      <c r="H15" s="1">
        <v>45271</v>
      </c>
      <c r="I15" s="1">
        <v>45273.38467229893</v>
      </c>
      <c r="J15" t="s">
        <v>100</v>
      </c>
      <c r="K15" t="s">
        <v>31</v>
      </c>
      <c r="M15" t="s">
        <v>106</v>
      </c>
      <c r="N15" t="s">
        <v>107</v>
      </c>
      <c r="S15" t="b">
        <v>1</v>
      </c>
      <c r="U15" s="2">
        <f>HYPERLINK("https://sbirkapp.gov.cz/detail/SPP42WOIOZPOBMEM", "https://sbirkapp.gov.cz/detail/SPP42WOIOZPOBMEM")</f>
        <v>0</v>
      </c>
      <c r="V15" t="s">
        <v>108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109</v>
      </c>
      <c r="F16" t="s">
        <v>36</v>
      </c>
      <c r="G16" t="s">
        <v>110</v>
      </c>
      <c r="H16" s="1">
        <v>45271</v>
      </c>
      <c r="I16" s="1">
        <v>45273.38127994732</v>
      </c>
      <c r="J16" t="s">
        <v>100</v>
      </c>
      <c r="K16" t="s">
        <v>31</v>
      </c>
      <c r="M16" t="s">
        <v>111</v>
      </c>
      <c r="N16" t="s">
        <v>112</v>
      </c>
      <c r="P16" t="s">
        <v>113</v>
      </c>
      <c r="S16" t="b">
        <v>1</v>
      </c>
      <c r="U16" s="2">
        <f>HYPERLINK("https://sbirkapp.gov.cz/detail/SPP7RDL6O7JH72JY", "https://sbirkapp.gov.cz/detail/SPP7RDL6O7JH72JY")</f>
        <v>0</v>
      </c>
      <c r="V16" t="s">
        <v>114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115</v>
      </c>
      <c r="F17" t="s">
        <v>36</v>
      </c>
      <c r="G17" t="s">
        <v>116</v>
      </c>
      <c r="H17" s="1">
        <v>45271</v>
      </c>
      <c r="I17" s="1">
        <v>45273.37739509188</v>
      </c>
      <c r="J17" t="s">
        <v>100</v>
      </c>
      <c r="K17" t="s">
        <v>31</v>
      </c>
      <c r="M17" t="s">
        <v>117</v>
      </c>
      <c r="N17" t="s">
        <v>118</v>
      </c>
      <c r="P17" t="s">
        <v>119</v>
      </c>
      <c r="S17" t="b">
        <v>1</v>
      </c>
      <c r="U17" s="2">
        <f>HYPERLINK("https://sbirkapp.gov.cz/detail/SPPKUYFTSVN5T7HI", "https://sbirkapp.gov.cz/detail/SPPKUYFTSVN5T7HI")</f>
        <v>0</v>
      </c>
      <c r="V17" t="s">
        <v>120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121</v>
      </c>
      <c r="F18" t="s">
        <v>36</v>
      </c>
      <c r="G18" t="s">
        <v>122</v>
      </c>
      <c r="H18" s="1">
        <v>45187</v>
      </c>
      <c r="I18" s="1">
        <v>45194.58034653011</v>
      </c>
      <c r="J18" t="s">
        <v>123</v>
      </c>
      <c r="K18" t="s">
        <v>31</v>
      </c>
      <c r="M18" t="s">
        <v>124</v>
      </c>
      <c r="N18" t="s">
        <v>125</v>
      </c>
      <c r="S18" t="b">
        <v>1</v>
      </c>
      <c r="U18" s="2">
        <f>HYPERLINK("https://sbirkapp.gov.cz/detail/SPP4NAPBITRZ5N6Y", "https://sbirkapp.gov.cz/detail/SPP4NAPBITRZ5N6Y")</f>
        <v>0</v>
      </c>
      <c r="V18" t="s">
        <v>126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36</v>
      </c>
      <c r="G19" t="s">
        <v>128</v>
      </c>
      <c r="H19" s="1">
        <v>45187</v>
      </c>
      <c r="I19" s="1">
        <v>45194.5697773135</v>
      </c>
      <c r="J19" t="s">
        <v>123</v>
      </c>
      <c r="K19" t="s">
        <v>31</v>
      </c>
      <c r="M19" t="s">
        <v>129</v>
      </c>
      <c r="N19" t="s">
        <v>130</v>
      </c>
      <c r="S19" t="b">
        <v>1</v>
      </c>
      <c r="U19" s="2">
        <f>HYPERLINK("https://sbirkapp.gov.cz/detail/SPP77Y3WVQO4YUAC", "https://sbirkapp.gov.cz/detail/SPP77Y3WVQO4YUAC")</f>
        <v>0</v>
      </c>
      <c r="V19" t="s">
        <v>131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132</v>
      </c>
      <c r="F20" t="s">
        <v>36</v>
      </c>
      <c r="G20" t="s">
        <v>116</v>
      </c>
      <c r="H20" s="1">
        <v>44907</v>
      </c>
      <c r="I20" s="1">
        <v>44909.5513261673</v>
      </c>
      <c r="J20" t="s">
        <v>133</v>
      </c>
      <c r="K20" t="s">
        <v>31</v>
      </c>
      <c r="M20" t="s">
        <v>117</v>
      </c>
      <c r="N20" t="s">
        <v>118</v>
      </c>
      <c r="R20" t="s">
        <v>134</v>
      </c>
      <c r="S20" t="b">
        <v>0</v>
      </c>
      <c r="T20" s="1">
        <v>45292</v>
      </c>
      <c r="U20" s="2">
        <f>HYPERLINK("https://sbirkapp.gov.cz/detail/SPPGCZGKH4SU7K7I", "https://sbirkapp.gov.cz/detail/SPPGCZGKH4SU7K7I")</f>
        <v>0</v>
      </c>
      <c r="V20" t="s">
        <v>135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136</v>
      </c>
      <c r="F21" t="s">
        <v>36</v>
      </c>
      <c r="G21" t="s">
        <v>110</v>
      </c>
      <c r="H21" s="1">
        <v>44907</v>
      </c>
      <c r="I21" s="1">
        <v>44909.54868546507</v>
      </c>
      <c r="J21" t="s">
        <v>133</v>
      </c>
      <c r="K21" t="s">
        <v>31</v>
      </c>
      <c r="M21" t="s">
        <v>111</v>
      </c>
      <c r="N21" t="s">
        <v>112</v>
      </c>
      <c r="R21" t="s">
        <v>137</v>
      </c>
      <c r="S21" t="b">
        <v>0</v>
      </c>
      <c r="T21" s="1">
        <v>45292</v>
      </c>
      <c r="U21" s="2">
        <f>HYPERLINK("https://sbirkapp.gov.cz/detail/SPPT6AN37RHR5TUC", "https://sbirkapp.gov.cz/detail/SPPT6AN37RHR5TUC")</f>
        <v>0</v>
      </c>
      <c r="V21" t="s">
        <v>138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139</v>
      </c>
      <c r="F22" t="s">
        <v>36</v>
      </c>
      <c r="G22" t="s">
        <v>88</v>
      </c>
      <c r="H22" s="1">
        <v>44907</v>
      </c>
      <c r="I22" s="1">
        <v>44909.54499616051</v>
      </c>
      <c r="J22" t="s">
        <v>133</v>
      </c>
      <c r="K22" t="s">
        <v>31</v>
      </c>
      <c r="M22" t="s">
        <v>90</v>
      </c>
      <c r="N22" t="s">
        <v>91</v>
      </c>
      <c r="R22" t="s">
        <v>92</v>
      </c>
      <c r="S22" t="b">
        <v>0</v>
      </c>
      <c r="T22" s="1">
        <v>45292</v>
      </c>
      <c r="U22" s="2">
        <f>HYPERLINK("https://sbirkapp.gov.cz/detail/SPPUZ35WMZVWDD36", "https://sbirkapp.gov.cz/detail/SPPUZ35WMZVWDD36")</f>
        <v>0</v>
      </c>
      <c r="V22" t="s">
        <v>140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141</v>
      </c>
      <c r="F23" t="s">
        <v>36</v>
      </c>
      <c r="G23" t="s">
        <v>37</v>
      </c>
      <c r="H23" s="1">
        <v>44676</v>
      </c>
      <c r="I23" s="1">
        <v>44679.3699466513</v>
      </c>
      <c r="J23" t="s">
        <v>142</v>
      </c>
      <c r="K23" t="s">
        <v>31</v>
      </c>
      <c r="M23" t="s">
        <v>39</v>
      </c>
      <c r="N23" t="s">
        <v>40</v>
      </c>
      <c r="R23" t="s">
        <v>143</v>
      </c>
      <c r="S23" t="b">
        <v>0</v>
      </c>
      <c r="T23" s="1">
        <v>46022</v>
      </c>
      <c r="U23" s="2">
        <f>HYPERLINK("https://sbirkapp.gov.cz/detail/SPPECWV62UMJTYA6", "https://sbirkapp.gov.cz/detail/SPPECWV62UMJTYA6")</f>
        <v>0</v>
      </c>
      <c r="V23" t="s">
        <v>144</v>
      </c>
      <c r="W2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2026-10-20T14:38:39Z</dcterms:created>
  <dcterms:modified xsi:type="dcterms:W3CDTF">2026-10-20T14:38:39Z</dcterms:modified>
</cp:coreProperties>
</file>