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<sst xmlns="http://schemas.openxmlformats.org/spreadsheetml/2006/main" count="360" uniqueCount="171">
  <si>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</si>
  <si>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</si>
  <si>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</si>
  <si>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</si>
  <si>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</si>
  <si>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</si>
  <si>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</si>
  <si>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</si>
  <si>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</si>
  <si>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</si>
  <si>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</si>
  <si>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</si>
  <si>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</si>
  <si>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</si>
  <si>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</si>
  <si>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</si>
  <si>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</si>
  <si>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</si>
  <si>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</si>
  <si>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</si>
  <si>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</si>
  <si>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</si>
  <si>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</si>
  <si>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Dobřejovice</t>
  </si>
  <si>
    <t>00240141</t>
  </si>
  <si>
    <t>n7ua9vb</t>
  </si>
  <si>
    <t>Středočeský kraj</t>
  </si>
  <si>
    <t>1/2026</t>
  </si>
  <si>
    <t>Obecně závazná vyhláška</t>
  </si>
  <si>
    <t>Obecně závazná vyhláška  obce Dobřejovice, kterou se mění obecně závazná vyhláška obce Dobřejovice č. 4/2025  o místním poplatku za odkládání komunálního odpadu z nemovité věci</t>
  </si>
  <si>
    <t>2026-03-03</t>
  </si>
  <si>
    <t>Běžný</t>
  </si>
  <si>
    <t>místní poplatek za odkládání komunálního odpadu z nemovité věci</t>
  </si>
  <si>
    <t>zákon č. 565/1990 Sb., o místních poplatcích - § 14 - za odkládání komunálního odpadu z nemovité věci</t>
  </si>
  <si>
    <t>4/2025: Obecně závazná vyhláška obce Dobřejovice o místním poplatku za odkládání komunálního odpadu z nemovité věci</t>
  </si>
  <si>
    <t>1650711099</t>
  </si>
  <si>
    <t>4/2025</t>
  </si>
  <si>
    <t>Obecně závazná vyhláška obce Dobřejovice o místním poplatku za odkládání komunálního odpadu z nemovité věci</t>
  </si>
  <si>
    <t>2026-01-01</t>
  </si>
  <si>
    <t>7/2024: Obecně závazná vyhláška obce Dobřejovice o místním poplatku za odkládání komunálního odpadu z nemovité věci</t>
  </si>
  <si>
    <t>1/2026: Obecně závazná vyhláška  obce Dobřejovice, kterou se mění obecně závazná vyhláška obce Dobřejovice č. 4/2025  o místním poplatku za odkládání komunálního odpadu z nemovité věci</t>
  </si>
  <si>
    <t>1620262878</t>
  </si>
  <si>
    <t>3/2025</t>
  </si>
  <si>
    <t xml:space="preserve">Obecně závazná vyhláška obce Dobřejovice k zabezpečení místních záležitostí veřejného pořádku </t>
  </si>
  <si>
    <t>2025-12-01</t>
  </si>
  <si>
    <t>veřejný pořádek - chov a pohyb zvířat; veřejný pořádek - hlučné činnosti; veřejný pořádek - konzumace alkoholu; veřejný pořádek - údržba a ochrana veřejné zeleně; noční klid; pohyb psů; veřejný pořádek - jiné</t>
  </si>
  <si>
    <t>zákon č. 128/2000 Sb., o obcích - § 10 písm. a)  - chov a pohyb zvířat; zákon č. 128/2000 Sb., o obcích - § 10 písm. a) - hlučné činnosti; zákon č. 128/2000 Sb., o obcích - § 10 písm. a) - konzumace alkoholu; zákon č. 128/2000 Sb., o obcích - § 10 písm. c) - údržba a ochrana veřejné zeleně; zákon č. 251/2016 Sb., o některých přestupcích - § 5 odst. 7; zákon č. 246/1992 Sb., na ochranu zvířat proti týrání - § 24 odst. 2; zákon č. 128/2000 Sb., o obcích - § 10 písm. c) - jiné</t>
  </si>
  <si>
    <t xml:space="preserve">4/2024: Obecně závazná vyhláška Obce Dobřejovice k zabezpečení místních záležitostí veřejného pořádku </t>
  </si>
  <si>
    <t>1590109733</t>
  </si>
  <si>
    <t>2/2025</t>
  </si>
  <si>
    <t>Obecně závazná vyhláška obce Dobřejovice o regulaci zacházení s pyrotechnickými výrobky</t>
  </si>
  <si>
    <t>pyrotechnické výrobky</t>
  </si>
  <si>
    <t>zákon č. 206/2015 Sb., zákon o pyrotechnice - § 35c</t>
  </si>
  <si>
    <t>1590105342</t>
  </si>
  <si>
    <t>1/2025</t>
  </si>
  <si>
    <t>Obecně závazná vyhláška obce Dobřejovice, kterou se vydává požární řád obce</t>
  </si>
  <si>
    <t>2025-09-27</t>
  </si>
  <si>
    <t>požární ochrana - požární řád</t>
  </si>
  <si>
    <t>zákon č. 133/1985 Sb., o požární ochraně - § 29 odst. 1 písm. o) bod 1</t>
  </si>
  <si>
    <t>1/2018: Obecně závazná vyhláška obce Dobřejovice  - Požární řád obce</t>
  </si>
  <si>
    <t>1577195955</t>
  </si>
  <si>
    <t>7/2024</t>
  </si>
  <si>
    <t>2025-01-01</t>
  </si>
  <si>
    <t>2/2023: Obecně závazná vyhláška obce Dobřejovice o místním poplatku za odkládání komunálního odpadu z nemovité věci; 1/2024: Obecně závazná vyhláška obce Dobřejovice, kterou se mění obecně závazná vyhláška obce Dobřejovice č. 2/2023  o místním poplatku za odkládání komunálního odpadu z nemovité věci</t>
  </si>
  <si>
    <t>1452266176</t>
  </si>
  <si>
    <t>6/2024</t>
  </si>
  <si>
    <t>Obecně závazná vyhláška Obce Dobřejovice  o stanovení obecního systému odpadového hospodářství</t>
  </si>
  <si>
    <t>systém odpadového hospodářství</t>
  </si>
  <si>
    <t>zákon č. 541/2020 Sb., o odpadech - § 59 odst. 4</t>
  </si>
  <si>
    <t>5/2024: Obecně závazná vyhláška Obce Dobřejovice  o stanovení obecního systému odpadového hospodářství</t>
  </si>
  <si>
    <t>1452262183</t>
  </si>
  <si>
    <t>5/2024</t>
  </si>
  <si>
    <t>2024-06-29</t>
  </si>
  <si>
    <t>2/2021: Obecně závazná vyhláška obce Dobřejovice o stanovení obecního systému odpadového hospodářství</t>
  </si>
  <si>
    <t>6/2024: Obecně závazná vyhláška Obce Dobřejovice  o stanovení obecního systému odpadového hospodářství</t>
  </si>
  <si>
    <t>1372580666</t>
  </si>
  <si>
    <t>4/2024</t>
  </si>
  <si>
    <t xml:space="preserve">Obecně závazná vyhláška Obce Dobřejovice k zabezpečení místních záležitostí veřejného pořádku </t>
  </si>
  <si>
    <t>veřejný pořádek - chov a pohyb zvířat; veřejný pořádek - údržba a ochrana veřejné zeleně; veřejný pořádek - pyrotechnika; veřejný pořádek - konzumace alkoholu; veřejný pořádek - hlučné činnosti; noční klid; pohyb psů; veřejný pořádek - jiné</t>
  </si>
  <si>
    <t>zákon č. 128/2000 Sb., o obcích - § 10 písm. a)  - chov a pohyb zvířat; zákon č. 128/2000 Sb., o obcích - § 10 písm. c) - údržba a ochrana veřejné zeleně; zákon č. 128/2000 Sb., o obcích - § 10 písm. a) - pyrotechnika; zákon č. 128/2000 Sb., o obcích - § 10 písm. a) - konzumace alkoholu; zákon č. 128/2000 Sb., o obcích - § 10 písm. a) - hlučné činnosti; zákon č. 251/2016 Sb., o některých přestupcích - § 5 odst. 7; zákon č. 246/1992 Sb., na ochranu zvířat proti týrání - § 24 odst. 2; zákon č. 128/2000 Sb., o obcích - § 10 písm. c) - jiné</t>
  </si>
  <si>
    <t xml:space="preserve">1/2020: Obecně závazná vyhláška obce Dobřejovice k zabezpečení místních záležitostí veřejného pořádku </t>
  </si>
  <si>
    <t xml:space="preserve">3/2025: Obecně závazná vyhláška obce Dobřejovice k zabezpečení místních záležitostí veřejného pořádku ; 3/2025: Obecně závazná vyhláška obce Dobřejovice k zabezpečení místních záležitostí veřejného pořádku </t>
  </si>
  <si>
    <t>1372578560</t>
  </si>
  <si>
    <t>3/2024</t>
  </si>
  <si>
    <t>Obecně závazná vyhláška Obce Dobřejovice o místních poplatcích</t>
  </si>
  <si>
    <t>místní poplatek za užívání veřejného prostranství; místní poplatek ze psů; místní poplatek ze vstupného; místní poplatek z pobytu</t>
  </si>
  <si>
    <t>zákon č. 565/1990 Sb., o místních poplatcích - § 14 - za užívání veřejného prostranství; zákon č. 565/1990 Sb., o místních poplatcích - § 14 - ze psů; zákon č. 565/1990 Sb., o místních poplatcích - § 14 - ze vstupného; zákon č. 565/1990 Sb., o místních poplatcích - § 14 - z pobytu</t>
  </si>
  <si>
    <t>2/2020: Obecně závazná vyhláška obce Dobřejovice o místních poplatcích</t>
  </si>
  <si>
    <t>1372573349</t>
  </si>
  <si>
    <t>2/2024</t>
  </si>
  <si>
    <t>Obecně závazná vyhláška obce Dobřejovice o stanovení místního koeficientu pro výpočet daně z nemovitých věcí</t>
  </si>
  <si>
    <t>daň z nemovitých věcí - místní koeficient</t>
  </si>
  <si>
    <t>zákon č. 338/1992 Sb., o dani z nemovitých věcí - § 12 odst. 1 písm. a) bod 1</t>
  </si>
  <si>
    <t>1/2023: Obecně závazná vyhláška obce Dobřejovice, o stanovení koeficientu pro výpočet daně z nemovitých věcí</t>
  </si>
  <si>
    <t>1372570145</t>
  </si>
  <si>
    <t>1/2024</t>
  </si>
  <si>
    <t>Obecně závazná vyhláška obce Dobřejovice, kterou se mění obecně závazná vyhláška obce Dobřejovice č. 2/2023  o místním poplatku za odkládání komunálního odpadu z nemovité věci</t>
  </si>
  <si>
    <t>2024-03-30</t>
  </si>
  <si>
    <t>2/2023: Obecně závazná vyhláška obce Dobřejovice o místním poplatku za odkládání komunálního odpadu z nemovité věci</t>
  </si>
  <si>
    <t>1330073276</t>
  </si>
  <si>
    <t>2/2023</t>
  </si>
  <si>
    <t>2024-01-01</t>
  </si>
  <si>
    <t>2/2022: Obecně závazná vyhláška obce Dobřejovice o místním poplatku za odkládání komunálního odpadu z nemovité věci</t>
  </si>
  <si>
    <t>1/2024: Obecně závazná vyhláška obce Dobřejovice, kterou se mění obecně závazná vyhláška obce Dobřejovice č. 2/2023  o místním poplatku za odkládání komunálního odpadu z nemovité věci</t>
  </si>
  <si>
    <t>1282967997</t>
  </si>
  <si>
    <t>1/2023</t>
  </si>
  <si>
    <t>Obecně závazná vyhláška obce Dobřejovice, o stanovení koeficientu pro výpočet daně z nemovitých věcí</t>
  </si>
  <si>
    <t>zákon č. 338/1992 Sb., o dani z nemovitých věcí - § 12</t>
  </si>
  <si>
    <t>3/2012: Obecně závazná vyhláška obce Dobřejovice  o stanovení místního koeficientu pro výpočet daně z nemovitostí</t>
  </si>
  <si>
    <t>2/2024: Obecně závazná vyhláška obce Dobřejovice o stanovení místního koeficientu pro výpočet daně z nemovitých věcí</t>
  </si>
  <si>
    <t>1242992997</t>
  </si>
  <si>
    <t>1/2011</t>
  </si>
  <si>
    <t>Obecně závazná vyhláška obce Dobřejovice,  kterou se stanovují podmínky pro spalování suchých rostlinných materiálů v obci Dobřejovice.</t>
  </si>
  <si>
    <t>2011-05-05</t>
  </si>
  <si>
    <t>Dle přechodného ustanovení</t>
  </si>
  <si>
    <t>ochrana ovzduší - spalování suchého rostlinného materiálu</t>
  </si>
  <si>
    <t xml:space="preserve">zákon č. 201/2012 Sb., o ochraně ovzduší - § 16 odst. 5 </t>
  </si>
  <si>
    <t>1136713882</t>
  </si>
  <si>
    <t>3/2012</t>
  </si>
  <si>
    <t>Obecně závazná vyhláška obce Dobřejovice  o stanovení místního koeficientu pro výpočet daně z nemovitostí</t>
  </si>
  <si>
    <t>2013-01-01</t>
  </si>
  <si>
    <t>1136709108</t>
  </si>
  <si>
    <t>1/2017</t>
  </si>
  <si>
    <t>Obecně závazná vyhláška obce Dobřejovice o úplném zákazu provozování hazardních her</t>
  </si>
  <si>
    <t>2017-01-23</t>
  </si>
  <si>
    <t>hazardní hry</t>
  </si>
  <si>
    <t>zákon č. 186/2016 Sb., o hazardních hrách - § 12 odst. 1</t>
  </si>
  <si>
    <t>1136706187</t>
  </si>
  <si>
    <t>1/2018</t>
  </si>
  <si>
    <t>Obecně závazná vyhláška obce Dobřejovice  - Požární řád obce</t>
  </si>
  <si>
    <t>2018-04-06</t>
  </si>
  <si>
    <t>1/2025: Obecně závazná vyhláška obce Dobřejovice, kterou se vydává požární řád obce; 1/2025: Obecně závazná vyhláška obce Dobřejovice, kterou se vydává požární řád obce</t>
  </si>
  <si>
    <t>1136700641</t>
  </si>
  <si>
    <t>1/2020</t>
  </si>
  <si>
    <t>Nařízení</t>
  </si>
  <si>
    <t>Nařízení obce o zákazu podomního a pochůzkového prodeje</t>
  </si>
  <si>
    <t>2020-02-29</t>
  </si>
  <si>
    <t>regulace podomního a pochůzkového prodeje a nabízení služeb</t>
  </si>
  <si>
    <t xml:space="preserve">zákon č. 455/1991 Sb., živnostenský zákon - § 18 odst. 4 </t>
  </si>
  <si>
    <t>1136699115</t>
  </si>
  <si>
    <t>2020-04-01</t>
  </si>
  <si>
    <t>veřejný pořádek - chov a pohyb zvířat; veřejný pořádek - údržba a ochrana veřejné zeleně; veřejný pořádek - pyrotechnika; veřejný pořádek - konzumace alkoholu; veřejný pořádek - hlučné činnosti; noční klid; pohyb psů</t>
  </si>
  <si>
    <t>zákon č. 128/2000 Sb., o obcích - § 10 písm. a)  - chov a pohyb zvířat; zákon č. 128/2000 Sb., o obcích - § 10 písm. c) - údržba a ochrana veřejné zeleně; zákon č. 128/2000 Sb., o obcích - § 10 písm. a) - pyrotechnika; zákon č. 128/2000 Sb., o obcích - § 10 písm. a) - konzumace alkoholu; zákon č. 128/2000 Sb., o obcích - § 10 písm. a) - hlučné činnosti; zákon č. 251/2016 Sb., o některých přestupcích - § 5 odst. 7; zákon č. 246/1992 Sb., na ochranu zvířat proti týrání - § 24 odst. 2</t>
  </si>
  <si>
    <t xml:space="preserve">4/2024: Obecně závazná vyhláška Obce Dobřejovice k zabezpečení místních záležitostí veřejného pořádku ; 4/2024: Obecně závazná vyhláška Obce Dobřejovice k zabezpečení místních záležitostí veřejného pořádku ; 4/2024: Obecně závazná vyhláška Obce Dobřejovice k zabezpečení místních záležitostí veřejného pořádku </t>
  </si>
  <si>
    <t>1136696688</t>
  </si>
  <si>
    <t>2/2020</t>
  </si>
  <si>
    <t>Obecně závazná vyhláška obce Dobřejovice o místních poplatcích</t>
  </si>
  <si>
    <t>2021-01-01</t>
  </si>
  <si>
    <t>místní poplatek ze psů; místní poplatek za užívání veřejného prostranství; místní poplatek ze vstupného; místní poplatek z pobytu</t>
  </si>
  <si>
    <t>zákon č. 565/1990 Sb., o místních poplatcích - § 14 - ze psů; zákon č. 565/1990 Sb., o místních poplatcích - § 14 - za užívání veřejného prostranství; zákon č. 565/1990 Sb., o místních poplatcích - § 14 - ze vstupného; zákon č. 565/1990 Sb., o místních poplatcích - § 14 - z pobytu</t>
  </si>
  <si>
    <t>3/2024: Obecně závazná vyhláška Obce Dobřejovice o místních poplatcích; 3/2024: Obecně závazná vyhláška Obce Dobřejovice o místních poplatcích</t>
  </si>
  <si>
    <t>1136693494</t>
  </si>
  <si>
    <t>2/2021</t>
  </si>
  <si>
    <t>Obecně závazná vyhláška obce Dobřejovice o stanovení obecního systému odpadového hospodářství</t>
  </si>
  <si>
    <t>2022-01-01</t>
  </si>
  <si>
    <t>5/2024: Obecně závazná vyhláška Obce Dobřejovice  o stanovení obecního systému odpadového hospodářství; 5/2024: Obecně závazná vyhláška Obce Dobřejovice  o stanovení obecního systému odpadového hospodářství; 5/2024: Obecně závazná vyhláška Obce Dobřejovice  o stanovení obecního systému odpadového hospodářství</t>
  </si>
  <si>
    <t>1136688197</t>
  </si>
  <si>
    <t>3/2022</t>
  </si>
  <si>
    <t>VÝMAZ</t>
  </si>
  <si>
    <t>-</t>
  </si>
  <si>
    <t>1115600781</t>
  </si>
  <si>
    <t>2/2022</t>
  </si>
  <si>
    <t>2023-01-01</t>
  </si>
  <si>
    <t>2/2023: Obecně závazná vyhláška obce Dobřejovice o místním poplatku za odkládání komunálního odpadu z nemovité věci; 2/2023: Obecně závazná vyhláška obce Dobřejovice o místním poplatku za odkládání komunálního odpadu z nemovité věci</t>
  </si>
  <si>
    <t>1115448356</t>
  </si>
  <si>
    <t>1/2022</t>
  </si>
  <si>
    <t>Obecně závazná vyhláška obce Dobřejovice, kterou se stanoví část společného školského obvodu základní školy</t>
  </si>
  <si>
    <t>2022-03-19</t>
  </si>
  <si>
    <t>školské obvody - základní školy</t>
  </si>
  <si>
    <t>zákon č. 561/2004 Sb., školský zákon - § 178 odst. 2 písm. c)</t>
  </si>
  <si>
    <t>1010808245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</si>
</sst>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46065</v>
      </c>
      <c r="I2" s="1">
        <v>46069.45022049907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HYPERLINK("https://sbirkapp.gov.cz/detail/SPPFCTZGTM4FISKE", "https://sbirkapp.gov.cz/detail/SPPFCTZGTM4FISKE")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46002</v>
      </c>
      <c r="I3" s="1">
        <v>46003.33305517519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Q3" t="s">
        <v>40</v>
      </c>
      <c r="S3" t="b">
        <v>1</v>
      </c>
      <c r="U3" s="2">
        <f>HYPERLINK("https://sbirkapp.gov.cz/detail/SPPQAIKAB2RMFX7S", "https://sbirkapp.gov.cz/detail/SPPQAIKAB2RMFX7S")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45939</v>
      </c>
      <c r="I4" s="1">
        <v>45940.48550822441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HYPERLINK("https://sbirkapp.gov.cz/detail/SPPFTZHK36WOKNRQ", "https://sbirkapp.gov.cz/detail/SPPFTZHK36WOKNRQ")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45939</v>
      </c>
      <c r="I5" s="1">
        <v>45940.48182476883</v>
      </c>
      <c r="J5" t="s">
        <v>44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HYPERLINK("https://sbirkapp.gov.cz/detail/SPPHMIPNLDN6XBJO", "https://sbirkapp.gov.cz/detail/SPPHMIPNLDN6XBJO")</f>
        <v>0</v>
      </c>
      <c r="V5" t="s">
        <v>53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45911</v>
      </c>
      <c r="I6" s="1">
        <v>45912.41278819994</v>
      </c>
      <c r="J6" t="s">
        <v>56</v>
      </c>
      <c r="K6" t="s">
        <v>31</v>
      </c>
      <c r="M6" t="s">
        <v>57</v>
      </c>
      <c r="N6" t="s">
        <v>58</v>
      </c>
      <c r="P6" t="s">
        <v>59</v>
      </c>
      <c r="S6" t="b">
        <v>1</v>
      </c>
      <c r="U6" s="2">
        <f>HYPERLINK("https://sbirkapp.gov.cz/detail/SPP4CXABQ4GS4VUU", "https://sbirkapp.gov.cz/detail/SPP4CXABQ4GS4VUU")</f>
        <v>0</v>
      </c>
      <c r="V6" t="s">
        <v>60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61</v>
      </c>
      <c r="F7" t="s">
        <v>28</v>
      </c>
      <c r="G7" t="s">
        <v>37</v>
      </c>
      <c r="H7" s="1">
        <v>45638</v>
      </c>
      <c r="I7" s="1">
        <v>45639.41483933441</v>
      </c>
      <c r="J7" t="s">
        <v>62</v>
      </c>
      <c r="K7" t="s">
        <v>31</v>
      </c>
      <c r="M7" t="s">
        <v>32</v>
      </c>
      <c r="N7" t="s">
        <v>33</v>
      </c>
      <c r="P7" t="s">
        <v>63</v>
      </c>
      <c r="R7" t="s">
        <v>34</v>
      </c>
      <c r="S7" t="b">
        <v>0</v>
      </c>
      <c r="T7" s="1">
        <v>46023</v>
      </c>
      <c r="U7" s="2">
        <f>HYPERLINK("https://sbirkapp.gov.cz/detail/SPPII4LUDRNBXSE2", "https://sbirkapp.gov.cz/detail/SPPII4LUDRNBXSE2")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45638</v>
      </c>
      <c r="I8" s="1">
        <v>45639.41216101032</v>
      </c>
      <c r="J8" t="s">
        <v>62</v>
      </c>
      <c r="K8" t="s">
        <v>31</v>
      </c>
      <c r="M8" t="s">
        <v>67</v>
      </c>
      <c r="N8" t="s">
        <v>68</v>
      </c>
      <c r="P8" t="s">
        <v>69</v>
      </c>
      <c r="S8" t="b">
        <v>1</v>
      </c>
      <c r="U8" s="2">
        <f>HYPERLINK("https://sbirkapp.gov.cz/detail/SPPQUKYHFM5634KU", "https://sbirkapp.gov.cz/detail/SPPQUKYHFM5634KU")</f>
        <v>0</v>
      </c>
      <c r="V8" t="s">
        <v>70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71</v>
      </c>
      <c r="F9" t="s">
        <v>28</v>
      </c>
      <c r="G9" t="s">
        <v>66</v>
      </c>
      <c r="H9" s="1">
        <v>45457</v>
      </c>
      <c r="I9" s="1">
        <v>45457.50379388766</v>
      </c>
      <c r="J9" t="s">
        <v>72</v>
      </c>
      <c r="K9" t="s">
        <v>31</v>
      </c>
      <c r="M9" t="s">
        <v>67</v>
      </c>
      <c r="N9" t="s">
        <v>68</v>
      </c>
      <c r="P9" t="s">
        <v>73</v>
      </c>
      <c r="R9" t="s">
        <v>74</v>
      </c>
      <c r="S9" t="b">
        <v>0</v>
      </c>
      <c r="T9" s="1">
        <v>45658</v>
      </c>
      <c r="U9" s="2">
        <f>HYPERLINK("https://sbirkapp.gov.cz/detail/SPPEQLIX7PBCJ3P6", "https://sbirkapp.gov.cz/detail/SPPEQLIX7PBCJ3P6")</f>
        <v>0</v>
      </c>
      <c r="V9" t="s">
        <v>75</v>
      </c>
      <c r="W9">
        <v>3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45456</v>
      </c>
      <c r="I10" s="1">
        <v>45457.50219947124</v>
      </c>
      <c r="J10" t="s">
        <v>72</v>
      </c>
      <c r="K10" t="s">
        <v>31</v>
      </c>
      <c r="M10" t="s">
        <v>78</v>
      </c>
      <c r="N10" t="s">
        <v>79</v>
      </c>
      <c r="P10" t="s">
        <v>80</v>
      </c>
      <c r="R10" t="s">
        <v>81</v>
      </c>
      <c r="S10" t="b">
        <v>0</v>
      </c>
      <c r="T10" s="1">
        <v>45992</v>
      </c>
      <c r="U10" s="2">
        <f>HYPERLINK("https://sbirkapp.gov.cz/detail/SPPV7XBIDURIOFDS", "https://sbirkapp.gov.cz/detail/SPPV7XBIDURIOFDS")</f>
        <v>0</v>
      </c>
      <c r="V10" t="s">
        <v>82</v>
      </c>
      <c r="W10">
        <v>3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83</v>
      </c>
      <c r="F11" t="s">
        <v>28</v>
      </c>
      <c r="G11" t="s">
        <v>84</v>
      </c>
      <c r="H11" s="1">
        <v>45456</v>
      </c>
      <c r="I11" s="1">
        <v>45457.49891645856</v>
      </c>
      <c r="J11" t="s">
        <v>72</v>
      </c>
      <c r="K11" t="s">
        <v>31</v>
      </c>
      <c r="M11" t="s">
        <v>85</v>
      </c>
      <c r="N11" t="s">
        <v>86</v>
      </c>
      <c r="P11" t="s">
        <v>87</v>
      </c>
      <c r="S11" t="b">
        <v>1</v>
      </c>
      <c r="U11" s="2">
        <f>HYPERLINK("https://sbirkapp.gov.cz/detail/SPPLW33V4X5I4PNU", "https://sbirkapp.gov.cz/detail/SPPLW33V4X5I4PNU")</f>
        <v>0</v>
      </c>
      <c r="V11" t="s">
        <v>88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89</v>
      </c>
      <c r="F12" t="s">
        <v>28</v>
      </c>
      <c r="G12" t="s">
        <v>90</v>
      </c>
      <c r="H12" s="1">
        <v>45456</v>
      </c>
      <c r="I12" s="1">
        <v>45457.49392447672</v>
      </c>
      <c r="J12" t="s">
        <v>62</v>
      </c>
      <c r="K12" t="s">
        <v>31</v>
      </c>
      <c r="M12" t="s">
        <v>91</v>
      </c>
      <c r="N12" t="s">
        <v>92</v>
      </c>
      <c r="P12" t="s">
        <v>93</v>
      </c>
      <c r="S12" t="b">
        <v>1</v>
      </c>
      <c r="U12" s="2">
        <f>HYPERLINK("https://sbirkapp.gov.cz/detail/SPPLE3JLFGW6NM24", "https://sbirkapp.gov.cz/detail/SPPLE3JLFGW6NM24")</f>
        <v>0</v>
      </c>
      <c r="V12" t="s">
        <v>94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95</v>
      </c>
      <c r="F13" t="s">
        <v>28</v>
      </c>
      <c r="G13" t="s">
        <v>96</v>
      </c>
      <c r="H13" s="1">
        <v>45365</v>
      </c>
      <c r="I13" s="1">
        <v>45366.49734821157</v>
      </c>
      <c r="J13" t="s">
        <v>97</v>
      </c>
      <c r="K13" t="s">
        <v>31</v>
      </c>
      <c r="M13" t="s">
        <v>32</v>
      </c>
      <c r="N13" t="s">
        <v>33</v>
      </c>
      <c r="O13" t="s">
        <v>98</v>
      </c>
      <c r="R13" t="s">
        <v>39</v>
      </c>
      <c r="S13" t="b">
        <v>0</v>
      </c>
      <c r="T13" s="1">
        <v>45658</v>
      </c>
      <c r="U13" s="2">
        <f>HYPERLINK("https://sbirkapp.gov.cz/detail/SPPXGYOPL6VD7NOY", "https://sbirkapp.gov.cz/detail/SPPXGYOPL6VD7NOY")</f>
        <v>0</v>
      </c>
      <c r="V13" t="s">
        <v>99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100</v>
      </c>
      <c r="F14" t="s">
        <v>28</v>
      </c>
      <c r="G14" t="s">
        <v>37</v>
      </c>
      <c r="H14" s="1">
        <v>45267</v>
      </c>
      <c r="I14" s="1">
        <v>45268.40753376429</v>
      </c>
      <c r="J14" t="s">
        <v>101</v>
      </c>
      <c r="K14" t="s">
        <v>31</v>
      </c>
      <c r="M14" t="s">
        <v>32</v>
      </c>
      <c r="N14" t="s">
        <v>33</v>
      </c>
      <c r="P14" t="s">
        <v>102</v>
      </c>
      <c r="Q14" t="s">
        <v>103</v>
      </c>
      <c r="R14" t="s">
        <v>39</v>
      </c>
      <c r="S14" t="b">
        <v>0</v>
      </c>
      <c r="T14" s="1">
        <v>45658</v>
      </c>
      <c r="U14" s="2">
        <f>HYPERLINK("https://sbirkapp.gov.cz/detail/SPP4P3DQNQECXH5I", "https://sbirkapp.gov.cz/detail/SPP4P3DQNQECXH5I")</f>
        <v>0</v>
      </c>
      <c r="V14" t="s">
        <v>104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105</v>
      </c>
      <c r="F15" t="s">
        <v>28</v>
      </c>
      <c r="G15" t="s">
        <v>106</v>
      </c>
      <c r="H15" s="1">
        <v>45183</v>
      </c>
      <c r="I15" s="1">
        <v>45187.49111009378</v>
      </c>
      <c r="J15" t="s">
        <v>101</v>
      </c>
      <c r="K15" t="s">
        <v>31</v>
      </c>
      <c r="M15" t="s">
        <v>91</v>
      </c>
      <c r="N15" t="s">
        <v>107</v>
      </c>
      <c r="P15" t="s">
        <v>108</v>
      </c>
      <c r="R15" t="s">
        <v>109</v>
      </c>
      <c r="S15" t="b">
        <v>0</v>
      </c>
      <c r="T15" s="1">
        <v>45658</v>
      </c>
      <c r="U15" s="2">
        <f>HYPERLINK("https://sbirkapp.gov.cz/detail/SPPYCACT2APXEVGK", "https://sbirkapp.gov.cz/detail/SPPYCACT2APXEVGK")</f>
        <v>0</v>
      </c>
      <c r="V15" t="s">
        <v>110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111</v>
      </c>
      <c r="F16" t="s">
        <v>28</v>
      </c>
      <c r="G16" t="s">
        <v>112</v>
      </c>
      <c r="H16" s="1">
        <v>40646</v>
      </c>
      <c r="I16" s="1">
        <v>44957.61208456103</v>
      </c>
      <c r="J16" t="s">
        <v>113</v>
      </c>
      <c r="K16" t="s">
        <v>114</v>
      </c>
      <c r="L16" s="1">
        <v>40653</v>
      </c>
      <c r="M16" t="s">
        <v>115</v>
      </c>
      <c r="N16" t="s">
        <v>116</v>
      </c>
      <c r="S16" t="b">
        <v>1</v>
      </c>
      <c r="U16" s="2">
        <f>HYPERLINK("https://sbirkapp.gov.cz/detail/SPPMXICTHRZV2JIU", "https://sbirkapp.gov.cz/detail/SPPMXICTHRZV2JIU")</f>
        <v>0</v>
      </c>
      <c r="V16" t="s">
        <v>117</v>
      </c>
      <c r="W16">
        <v>2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118</v>
      </c>
      <c r="F17" t="s">
        <v>28</v>
      </c>
      <c r="G17" t="s">
        <v>119</v>
      </c>
      <c r="H17" s="1">
        <v>41136</v>
      </c>
      <c r="I17" s="1">
        <v>44957.60944701155</v>
      </c>
      <c r="J17" t="s">
        <v>120</v>
      </c>
      <c r="K17" t="s">
        <v>114</v>
      </c>
      <c r="L17" s="1">
        <v>41137</v>
      </c>
      <c r="M17" t="s">
        <v>91</v>
      </c>
      <c r="N17" t="s">
        <v>107</v>
      </c>
      <c r="R17" t="s">
        <v>93</v>
      </c>
      <c r="S17" t="b">
        <v>0</v>
      </c>
      <c r="T17" s="1">
        <v>45292</v>
      </c>
      <c r="U17" s="2">
        <f>HYPERLINK("https://sbirkapp.gov.cz/detail/SPPKTJY5RG3DQRCO", "https://sbirkapp.gov.cz/detail/SPPKTJY5RG3DQRCO")</f>
        <v>0</v>
      </c>
      <c r="V17" t="s">
        <v>121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122</v>
      </c>
      <c r="F18" t="s">
        <v>28</v>
      </c>
      <c r="G18" t="s">
        <v>123</v>
      </c>
      <c r="H18" s="1">
        <v>42754</v>
      </c>
      <c r="I18" s="1">
        <v>44957.60786187538</v>
      </c>
      <c r="J18" t="s">
        <v>124</v>
      </c>
      <c r="K18" t="s">
        <v>114</v>
      </c>
      <c r="L18" s="1">
        <v>42758</v>
      </c>
      <c r="M18" t="s">
        <v>125</v>
      </c>
      <c r="N18" t="s">
        <v>126</v>
      </c>
      <c r="S18" t="b">
        <v>1</v>
      </c>
      <c r="U18" s="2">
        <f>HYPERLINK("https://sbirkapp.gov.cz/detail/SPPZ6O3IWIJT6HLS", "https://sbirkapp.gov.cz/detail/SPPZ6O3IWIJT6HLS")</f>
        <v>0</v>
      </c>
      <c r="V18" t="s">
        <v>127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128</v>
      </c>
      <c r="F19" t="s">
        <v>28</v>
      </c>
      <c r="G19" t="s">
        <v>129</v>
      </c>
      <c r="H19" s="1">
        <v>43160</v>
      </c>
      <c r="I19" s="1">
        <v>44957.60575876404</v>
      </c>
      <c r="J19" t="s">
        <v>130</v>
      </c>
      <c r="K19" t="s">
        <v>114</v>
      </c>
      <c r="L19" s="1">
        <v>43181</v>
      </c>
      <c r="M19" t="s">
        <v>57</v>
      </c>
      <c r="N19" t="s">
        <v>58</v>
      </c>
      <c r="R19" t="s">
        <v>131</v>
      </c>
      <c r="S19" t="b">
        <v>0</v>
      </c>
      <c r="T19" s="1">
        <v>45927</v>
      </c>
      <c r="U19" s="2">
        <f>HYPERLINK("https://sbirkapp.gov.cz/detail/SPPVC4NDA4QFHAWQ", "https://sbirkapp.gov.cz/detail/SPPVC4NDA4QFHAWQ")</f>
        <v>0</v>
      </c>
      <c r="V19" t="s">
        <v>132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134</v>
      </c>
      <c r="G20" t="s">
        <v>135</v>
      </c>
      <c r="H20" s="1">
        <v>43874</v>
      </c>
      <c r="I20" s="1">
        <v>44957.60100430503</v>
      </c>
      <c r="J20" t="s">
        <v>136</v>
      </c>
      <c r="K20" t="s">
        <v>114</v>
      </c>
      <c r="L20" s="1">
        <v>43875</v>
      </c>
      <c r="M20" t="s">
        <v>137</v>
      </c>
      <c r="N20" t="s">
        <v>138</v>
      </c>
      <c r="S20" t="b">
        <v>1</v>
      </c>
      <c r="U20" s="2">
        <f>HYPERLINK("https://sbirkapp.gov.cz/detail/SPPJAAI7WB4MW5FO", "https://sbirkapp.gov.cz/detail/SPPJAAI7WB4MW5FO")</f>
        <v>0</v>
      </c>
      <c r="V20" t="s">
        <v>139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133</v>
      </c>
      <c r="F21" t="s">
        <v>28</v>
      </c>
      <c r="G21" t="s">
        <v>43</v>
      </c>
      <c r="H21" s="1">
        <v>43902</v>
      </c>
      <c r="I21" s="1">
        <v>44957.60020533171</v>
      </c>
      <c r="J21" t="s">
        <v>140</v>
      </c>
      <c r="K21" t="s">
        <v>114</v>
      </c>
      <c r="L21" s="1">
        <v>43907</v>
      </c>
      <c r="M21" t="s">
        <v>141</v>
      </c>
      <c r="N21" t="s">
        <v>142</v>
      </c>
      <c r="R21" t="s">
        <v>143</v>
      </c>
      <c r="S21" t="b">
        <v>0</v>
      </c>
      <c r="T21" s="1">
        <v>45472</v>
      </c>
      <c r="U21" s="2">
        <f>HYPERLINK("https://sbirkapp.gov.cz/detail/SPPYTVRLSNWNHH5A", "https://sbirkapp.gov.cz/detail/SPPYTVRLSNWNHH5A")</f>
        <v>0</v>
      </c>
      <c r="V21" t="s">
        <v>144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28</v>
      </c>
      <c r="G22" t="s">
        <v>146</v>
      </c>
      <c r="H22" s="1">
        <v>44175</v>
      </c>
      <c r="I22" s="1">
        <v>44957.59576209204</v>
      </c>
      <c r="J22" t="s">
        <v>147</v>
      </c>
      <c r="K22" t="s">
        <v>114</v>
      </c>
      <c r="L22" s="1">
        <v>44176</v>
      </c>
      <c r="M22" t="s">
        <v>148</v>
      </c>
      <c r="N22" t="s">
        <v>149</v>
      </c>
      <c r="R22" t="s">
        <v>150</v>
      </c>
      <c r="S22" t="b">
        <v>0</v>
      </c>
      <c r="T22" s="1">
        <v>45472</v>
      </c>
      <c r="U22" s="2">
        <f>HYPERLINK("https://sbirkapp.gov.cz/detail/SPPWF6JXN3JNSGMC", "https://sbirkapp.gov.cz/detail/SPPWF6JXN3JNSGMC")</f>
        <v>0</v>
      </c>
      <c r="V22" t="s">
        <v>151</v>
      </c>
      <c r="W22">
        <v>2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152</v>
      </c>
      <c r="F23" t="s">
        <v>28</v>
      </c>
      <c r="G23" t="s">
        <v>153</v>
      </c>
      <c r="H23" s="1">
        <v>44511</v>
      </c>
      <c r="I23" s="1">
        <v>44957.59045309332</v>
      </c>
      <c r="J23" t="s">
        <v>154</v>
      </c>
      <c r="K23" t="s">
        <v>114</v>
      </c>
      <c r="L23" s="1">
        <v>44516</v>
      </c>
      <c r="M23" t="s">
        <v>67</v>
      </c>
      <c r="N23" t="s">
        <v>68</v>
      </c>
      <c r="R23" t="s">
        <v>155</v>
      </c>
      <c r="S23" t="b">
        <v>0</v>
      </c>
      <c r="T23" s="1">
        <v>45472</v>
      </c>
      <c r="U23" s="2">
        <f>HYPERLINK("https://sbirkapp.gov.cz/detail/SPPSOC3FWOBULUFS", "https://sbirkapp.gov.cz/detail/SPPSOC3FWOBULUFS")</f>
        <v>0</v>
      </c>
      <c r="V23" t="s">
        <v>156</v>
      </c>
      <c r="W23">
        <v>2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157</v>
      </c>
      <c r="F24" t="s">
        <v>158</v>
      </c>
      <c r="G24" t="s">
        <v>159</v>
      </c>
      <c r="H24" t="s">
        <v>159</v>
      </c>
      <c r="I24" t="s">
        <v>159</v>
      </c>
      <c r="J24" t="s">
        <v>159</v>
      </c>
      <c r="K24" t="s">
        <v>159</v>
      </c>
      <c r="L24" t="s">
        <v>159</v>
      </c>
      <c r="M24" t="s">
        <v>159</v>
      </c>
      <c r="N24" t="s">
        <v>159</v>
      </c>
      <c r="O24" t="s">
        <v>159</v>
      </c>
      <c r="P24" t="s">
        <v>159</v>
      </c>
      <c r="Q24" t="s">
        <v>159</v>
      </c>
      <c r="R24" t="s">
        <v>159</v>
      </c>
      <c r="S24" t="s">
        <v>159</v>
      </c>
      <c r="T24" t="s">
        <v>159</v>
      </c>
      <c r="U24" t="s">
        <v>159</v>
      </c>
      <c r="V24" t="s">
        <v>160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161</v>
      </c>
      <c r="F25" t="s">
        <v>28</v>
      </c>
      <c r="G25" t="s">
        <v>37</v>
      </c>
      <c r="H25" s="1">
        <v>44903</v>
      </c>
      <c r="I25" s="1">
        <v>44908.50215010223</v>
      </c>
      <c r="J25" t="s">
        <v>162</v>
      </c>
      <c r="K25" t="s">
        <v>31</v>
      </c>
      <c r="M25" t="s">
        <v>32</v>
      </c>
      <c r="N25" t="s">
        <v>33</v>
      </c>
      <c r="R25" t="s">
        <v>163</v>
      </c>
      <c r="S25" t="b">
        <v>0</v>
      </c>
      <c r="T25" s="1">
        <v>45292</v>
      </c>
      <c r="U25" s="2">
        <f>HYPERLINK("https://sbirkapp.gov.cz/detail/SPPJIFHMZ4OL5AI2", "https://sbirkapp.gov.cz/detail/SPPJIFHMZ4OL5AI2")</f>
        <v>0</v>
      </c>
      <c r="V25" t="s">
        <v>164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165</v>
      </c>
      <c r="F26" t="s">
        <v>28</v>
      </c>
      <c r="G26" t="s">
        <v>166</v>
      </c>
      <c r="H26" s="1">
        <v>44623</v>
      </c>
      <c r="I26" s="1">
        <v>44624.63518023358</v>
      </c>
      <c r="J26" t="s">
        <v>167</v>
      </c>
      <c r="K26" t="s">
        <v>31</v>
      </c>
      <c r="M26" t="s">
        <v>168</v>
      </c>
      <c r="N26" t="s">
        <v>169</v>
      </c>
      <c r="S26" t="b">
        <v>1</v>
      </c>
      <c r="U26" s="2">
        <f>HYPERLINK("https://sbirkapp.gov.cz/detail/SPPHS5WLFWOIABM4", "https://sbirkapp.gov.cz/detail/SPPHS5WLFWOIABM4")</f>
        <v>0</v>
      </c>
      <c r="V26" t="s">
        <v>170</v>
      </c>
      <c r="W26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2026-07-26T08:25:40Z</dcterms:created>
  <dcterms:modified xsi:type="dcterms:W3CDTF">2026-07-26T08:25:40Z</dcterms:modified>
</cp:coreProperties>
</file>