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<sst xmlns="http://schemas.openxmlformats.org/spreadsheetml/2006/main" count="269" uniqueCount="126">
  <si>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</si>
  <si>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</si>
  <si>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</si>
  <si>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</si>
  <si>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</si>
  <si>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</si>
  <si>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</si>
  <si>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</si>
  <si>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</si>
  <si>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</si>
  <si>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</si>
  <si>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</si>
  <si>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</si>
  <si>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</si>
  <si>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</si>
  <si>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</si>
  <si>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</si>
  <si>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</si>
  <si>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</si>
  <si>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</si>
  <si>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</si>
  <si>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</si>
  <si>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</si>
  <si>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Milenov</t>
  </si>
  <si>
    <t>00301582</t>
  </si>
  <si>
    <t>4zmbm4k</t>
  </si>
  <si>
    <t>Olomoucký kraj</t>
  </si>
  <si>
    <t>1/2025</t>
  </si>
  <si>
    <t>Obecně závazná vyhláška</t>
  </si>
  <si>
    <t>Obecně závazná vyhláška obce Milenov 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</si>
  <si>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</si>
  <si>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</si>
  <si>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</si>
  <si>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</si>
  <si>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3/2024: Obecně závazná vyhláška obce Milenov o místním poplatku za obecní systém odpadového hospodářství</t>
  </si>
  <si>
    <t>1618509671</t>
  </si>
  <si>
    <t>4/2024</t>
  </si>
  <si>
    <t>Obecně závazná vyhláška obce Milenov o stanovení obecního systému odpadového hospodářství</t>
  </si>
  <si>
    <t>2025-01-01</t>
  </si>
  <si>
    <t>systém odpadového hospodářství</t>
  </si>
  <si>
    <t>zákon č. 541/2020 Sb., o odpadech - § 59 odst. 4</t>
  </si>
  <si>
    <t>2/2023: Obecně závazná vyhláška obce Milenov o stanovení obecního systému odpadového hospodářství</t>
  </si>
  <si>
    <t>1455627232</t>
  </si>
  <si>
    <t>3/2024</t>
  </si>
  <si>
    <t>7/2023: Obecně závazná vyhláška obce Milenov o místním poplatku za obecní systém odpadového hospodářství</t>
  </si>
  <si>
    <t>1/2025: Obecně závazná vyhláška obce Milenov o místním poplatku za obecní systém odpadového hospodářství</t>
  </si>
  <si>
    <t>1451205366</t>
  </si>
  <si>
    <t>2/2024</t>
  </si>
  <si>
    <t>VÝMAZ</t>
  </si>
  <si>
    <t>-</t>
  </si>
  <si>
    <t>1451198289</t>
  </si>
  <si>
    <t>1/2024</t>
  </si>
  <si>
    <t>Obecně závazná vyhláška obce Milenov o stanovení místního koeficientu pro obec</t>
  </si>
  <si>
    <t>daň z nemovitých věcí - místní koeficient</t>
  </si>
  <si>
    <t>zákon č. 338/1992 Sb., o dani z nemovitých věcí - § 12 odst. 1 písm. a) bod 1</t>
  </si>
  <si>
    <t>1378905288</t>
  </si>
  <si>
    <t>7/2023</t>
  </si>
  <si>
    <t>2024-01-01</t>
  </si>
  <si>
    <t>1/2023: Obecně závazná vyhláška obce Milenov č. 1/2022, o místním poplatku za obecní systém odpadového hospodářství</t>
  </si>
  <si>
    <t>1285048774</t>
  </si>
  <si>
    <t>6/2023</t>
  </si>
  <si>
    <t>Obecně závazná vyhláška obce Milenov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</si>
  <si>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</si>
  <si>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</si>
  <si>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4/2019: Obecně závazná vyhláška obce Milenov č.4/2019 o místním poplatku za užívání veřejného prostranství</t>
  </si>
  <si>
    <t>1285031390</t>
  </si>
  <si>
    <t>5/2023</t>
  </si>
  <si>
    <t>Obecně závazná vyhláška obce Milenov o místním poplatku ze psů</t>
  </si>
  <si>
    <t>místní poplatek ze psů</t>
  </si>
  <si>
    <t>zákon č. 565/1990 Sb., o místních poplatcích - § 14 - ze psů</t>
  </si>
  <si>
    <t>2/2019: Obecně závazná vyhláška obce Milenov č. 2/2019 o místním poplatku ze psů</t>
  </si>
  <si>
    <t>1285025339</t>
  </si>
  <si>
    <t>4/2023</t>
  </si>
  <si>
    <t>Obecně závazná vyhláška, kterou se zrušují obecně závazné vyhlášky č. 2/2006 a č. 3/2016</t>
  </si>
  <si>
    <t>2023-07-13</t>
  </si>
  <si>
    <t>zrušovací</t>
  </si>
  <si>
    <t>ústavní zákon č. 1/1993 Sb., Ústava České republiky - čl. 104 odst. 3 - zrušovací OZV</t>
  </si>
  <si>
    <t>2/2006: Obecně závazná vyhláška č. 2/2006 Požární řád obce</t>
  </si>
  <si>
    <t>1209207908</t>
  </si>
  <si>
    <t>3/2023</t>
  </si>
  <si>
    <t>Obecně závazná vyhláška obce Milenov o nočním klidu</t>
  </si>
  <si>
    <t>noční klid</t>
  </si>
  <si>
    <t>zákon č. 251/2016 Sb., o některých přestupcích - § 5 odst. 7</t>
  </si>
  <si>
    <t>1/2017: Obecně závazná vyhláška obce Milenov č. 1/2017 o nočním klidu</t>
  </si>
  <si>
    <t>1209187665</t>
  </si>
  <si>
    <t>2/2023</t>
  </si>
  <si>
    <t>2/2021: Obecně závazná vyhláška obce Milenov č. 2/2021 o stanovení obecního systému odpadového hospodářství</t>
  </si>
  <si>
    <t>4/2024: Obecně závazná vyhláška obce Milenov o stanovení obecního systému odpadového hospodářství</t>
  </si>
  <si>
    <t>1209185678</t>
  </si>
  <si>
    <t>2/2006</t>
  </si>
  <si>
    <t>Obecně závazná vyhláška č. 2/2006 Požární řád obce</t>
  </si>
  <si>
    <t>2006-05-25</t>
  </si>
  <si>
    <t>Dle přechodného ustanovení</t>
  </si>
  <si>
    <t>požární ochrana - požární řád</t>
  </si>
  <si>
    <t>zákon č. 133/1985 Sb., o požární ochraně - § 29 odst. 1 písm. o) bod 1</t>
  </si>
  <si>
    <t>4/2023: Obecně závazná vyhláška, kterou se zrušují obecně závazné vyhlášky č. 2/2006 a č. 3/2016</t>
  </si>
  <si>
    <t>1162207514</t>
  </si>
  <si>
    <t>1/2017</t>
  </si>
  <si>
    <t>Obecně závazná vyhláška obce Milenov č. 1/2017 o nočním klidu</t>
  </si>
  <si>
    <t>2017-06-01</t>
  </si>
  <si>
    <t>3/2023: Obecně závazná vyhláška obce Milenov o nočním klidu</t>
  </si>
  <si>
    <t>1162151930</t>
  </si>
  <si>
    <t>2/2019</t>
  </si>
  <si>
    <t>Obecně závazná vyhláška obce Milenov č. 2/2019 o místním poplatku ze psů</t>
  </si>
  <si>
    <t>2020-01-01</t>
  </si>
  <si>
    <t>5/2023: Obecně závazná vyhláška obce Milenov o místním poplatku ze psů</t>
  </si>
  <si>
    <t>5/2023: Obecně závazná vyhláška obce Milenov o místním poplatku ze psů; 5/2023: Obecně závazná vyhláška obce Milenov o místním poplatku ze psů</t>
  </si>
  <si>
    <t>1162146798</t>
  </si>
  <si>
    <t>3/2019</t>
  </si>
  <si>
    <t>Obecně závazná vyhláška obce Milenov č.3/2019, kterou se zrušuje obecně závazná vyhláška</t>
  </si>
  <si>
    <t>1162096330</t>
  </si>
  <si>
    <t>2/2021</t>
  </si>
  <si>
    <t>Obecně závazná vyhláška obce Milenov č. 2/2021 o stanovení obecního systému odpadového hospodářství</t>
  </si>
  <si>
    <t>2022-01-01</t>
  </si>
  <si>
    <t>2/2023: Obecně závazná vyhláška obce Milenov o stanovení obecního systému odpadového hospodářství; 2/2023: Obecně závazná vyhláška obce Milenov o stanovení obecního systému odpadového hospodářství</t>
  </si>
  <si>
    <t>1162074497</t>
  </si>
  <si>
    <t>4/2019</t>
  </si>
  <si>
    <t>Obecně závazná vyhláška obce Milenov č.4/2019 o místním poplatku za užívání veřejného prostranství</t>
  </si>
  <si>
    <t>6/2023: Obecně závazná vyhláška obce Milenov o místním poplatku za užívání veřejného prostranství; 6/2023: Obecně závazná vyhláška obce Milenov o místním poplatku za užívání veřejného prostranství</t>
  </si>
  <si>
    <t>6/2023: Obecně závazná vyhláška obce Milenov o místním poplatku za užívání veřejného prostranství; 6/2023: Obecně závazná vyhláška obce Milenov o místním poplatku za užívání veřejného prostranství; 6/2023: Obecně závazná vyhláška obce Milenov o místním poplatku za užívání veřejného prostranství</t>
  </si>
  <si>
    <t>1161407374</t>
  </si>
  <si>
    <t>1/2023</t>
  </si>
  <si>
    <t>Obecně závazná vyhláška obce Milenov č. 1/2022, o místním poplatku za obecní systém odpadového hospodářství</t>
  </si>
  <si>
    <t>2023-02-01</t>
  </si>
  <si>
    <t>7/2023: Obecně závazná vyhláška obce Milenov o místním poplatku za obecní systém odpadového hospodářství; 7/2023: Obecně závazná vyhláška obce Milenov o místním poplatku za obecní systém odpadového hospodářství</t>
  </si>
  <si>
    <t>1130046022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</si>
</sst>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4.7109375" customWidth="1"/>
    <col min="2" max="2" width="10.7109375" customWidth="1"/>
    <col min="3" max="3" width="9.7109375" customWidth="1"/>
    <col min="4" max="4" width="16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3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46000</v>
      </c>
      <c r="I2" s="1">
        <v>46001.31736479452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HYPERLINK("https://sbirkapp.gov.cz/detail/SPP75VXW7GUBF4AO", "https://sbirkapp.gov.cz/detail/SPP75VXW7GUBF4AO")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45636</v>
      </c>
      <c r="I3" s="1">
        <v>45645.57068849602</v>
      </c>
      <c r="J3" t="s">
        <v>38</v>
      </c>
      <c r="K3" t="s">
        <v>31</v>
      </c>
      <c r="M3" t="s">
        <v>39</v>
      </c>
      <c r="N3" t="s">
        <v>40</v>
      </c>
      <c r="P3" t="s">
        <v>41</v>
      </c>
      <c r="S3" t="b">
        <v>1</v>
      </c>
      <c r="U3" s="2">
        <f>HYPERLINK("https://sbirkapp.gov.cz/detail/SPPVY3AY7JIFYJJE", "https://sbirkapp.gov.cz/detail/SPPVY3AY7JIFYJJE")</f>
        <v>0</v>
      </c>
      <c r="V3" t="s">
        <v>42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43</v>
      </c>
      <c r="F4" t="s">
        <v>28</v>
      </c>
      <c r="G4" t="s">
        <v>29</v>
      </c>
      <c r="H4" s="1">
        <v>45636</v>
      </c>
      <c r="I4" s="1">
        <v>45637.4496196239</v>
      </c>
      <c r="J4" t="s">
        <v>38</v>
      </c>
      <c r="K4" t="s">
        <v>31</v>
      </c>
      <c r="M4" t="s">
        <v>32</v>
      </c>
      <c r="N4" t="s">
        <v>33</v>
      </c>
      <c r="P4" t="s">
        <v>44</v>
      </c>
      <c r="R4" t="s">
        <v>45</v>
      </c>
      <c r="S4" t="b">
        <v>0</v>
      </c>
      <c r="T4" s="1">
        <v>46023</v>
      </c>
      <c r="U4" s="2">
        <f>HYPERLINK("https://sbirkapp.gov.cz/detail/SPPGKCX4G6C3TSNS", "https://sbirkapp.gov.cz/detail/SPPGKCX4G6C3TSNS")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48</v>
      </c>
      <c r="G5" t="s">
        <v>49</v>
      </c>
      <c r="H5" t="s">
        <v>49</v>
      </c>
      <c r="I5" t="s">
        <v>49</v>
      </c>
      <c r="J5" t="s">
        <v>49</v>
      </c>
      <c r="K5" t="s">
        <v>49</v>
      </c>
      <c r="L5" t="s">
        <v>49</v>
      </c>
      <c r="M5" t="s">
        <v>49</v>
      </c>
      <c r="N5" t="s">
        <v>49</v>
      </c>
      <c r="O5" t="s">
        <v>49</v>
      </c>
      <c r="P5" t="s">
        <v>49</v>
      </c>
      <c r="Q5" t="s">
        <v>49</v>
      </c>
      <c r="R5" t="s">
        <v>49</v>
      </c>
      <c r="S5" t="s">
        <v>49</v>
      </c>
      <c r="T5" t="s">
        <v>49</v>
      </c>
      <c r="U5" t="s">
        <v>49</v>
      </c>
      <c r="V5" t="s">
        <v>50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51</v>
      </c>
      <c r="F6" t="s">
        <v>28</v>
      </c>
      <c r="G6" t="s">
        <v>52</v>
      </c>
      <c r="H6" s="1">
        <v>45468</v>
      </c>
      <c r="I6" s="1">
        <v>45471.26143682179</v>
      </c>
      <c r="J6" t="s">
        <v>38</v>
      </c>
      <c r="K6" t="s">
        <v>31</v>
      </c>
      <c r="M6" t="s">
        <v>53</v>
      </c>
      <c r="N6" t="s">
        <v>54</v>
      </c>
      <c r="S6" t="b">
        <v>1</v>
      </c>
      <c r="U6" s="2">
        <f>HYPERLINK("https://sbirkapp.gov.cz/detail/SPPD7XO6YCFM3V64", "https://sbirkapp.gov.cz/detail/SPPD7XO6YCFM3V64")</f>
        <v>0</v>
      </c>
      <c r="V6" t="s">
        <v>55</v>
      </c>
      <c r="W6">
        <v>3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56</v>
      </c>
      <c r="F7" t="s">
        <v>28</v>
      </c>
      <c r="G7" t="s">
        <v>29</v>
      </c>
      <c r="H7" s="1">
        <v>45272</v>
      </c>
      <c r="I7" s="1">
        <v>45273.40753608856</v>
      </c>
      <c r="J7" t="s">
        <v>57</v>
      </c>
      <c r="K7" t="s">
        <v>31</v>
      </c>
      <c r="M7" t="s">
        <v>32</v>
      </c>
      <c r="N7" t="s">
        <v>33</v>
      </c>
      <c r="P7" t="s">
        <v>58</v>
      </c>
      <c r="R7" t="s">
        <v>34</v>
      </c>
      <c r="S7" t="b">
        <v>0</v>
      </c>
      <c r="T7" s="1">
        <v>45658</v>
      </c>
      <c r="U7" s="2">
        <f>HYPERLINK("https://sbirkapp.gov.cz/detail/SPP4QMFFQIYVPKFU", "https://sbirkapp.gov.cz/detail/SPP4QMFFQIYVPKFU")</f>
        <v>0</v>
      </c>
      <c r="V7" t="s">
        <v>59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60</v>
      </c>
      <c r="F8" t="s">
        <v>28</v>
      </c>
      <c r="G8" t="s">
        <v>61</v>
      </c>
      <c r="H8" s="1">
        <v>45272</v>
      </c>
      <c r="I8" s="1">
        <v>45273.39133840337</v>
      </c>
      <c r="J8" t="s">
        <v>57</v>
      </c>
      <c r="K8" t="s">
        <v>31</v>
      </c>
      <c r="M8" t="s">
        <v>62</v>
      </c>
      <c r="N8" t="s">
        <v>63</v>
      </c>
      <c r="P8" t="s">
        <v>64</v>
      </c>
      <c r="S8" t="b">
        <v>1</v>
      </c>
      <c r="U8" s="2">
        <f>HYPERLINK("https://sbirkapp.gov.cz/detail/SPPJRX6QESTEE3CC", "https://sbirkapp.gov.cz/detail/SPPJRX6QESTEE3CC")</f>
        <v>0</v>
      </c>
      <c r="V8" t="s">
        <v>65</v>
      </c>
      <c r="W8">
        <v>5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66</v>
      </c>
      <c r="F9" t="s">
        <v>28</v>
      </c>
      <c r="G9" t="s">
        <v>67</v>
      </c>
      <c r="H9" s="1">
        <v>45272</v>
      </c>
      <c r="I9" s="1">
        <v>45273.38581100513</v>
      </c>
      <c r="J9" t="s">
        <v>57</v>
      </c>
      <c r="K9" t="s">
        <v>31</v>
      </c>
      <c r="M9" t="s">
        <v>68</v>
      </c>
      <c r="N9" t="s">
        <v>69</v>
      </c>
      <c r="P9" t="s">
        <v>70</v>
      </c>
      <c r="S9" t="b">
        <v>1</v>
      </c>
      <c r="U9" s="2">
        <f>HYPERLINK("https://sbirkapp.gov.cz/detail/SPPIX7LWMHR3XTUQ", "https://sbirkapp.gov.cz/detail/SPPIX7LWMHR3XTUQ")</f>
        <v>0</v>
      </c>
      <c r="V9" t="s">
        <v>71</v>
      </c>
      <c r="W9">
        <v>3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72</v>
      </c>
      <c r="F10" t="s">
        <v>28</v>
      </c>
      <c r="G10" t="s">
        <v>73</v>
      </c>
      <c r="H10" s="1">
        <v>45104</v>
      </c>
      <c r="I10" s="1">
        <v>45105.48667492265</v>
      </c>
      <c r="J10" t="s">
        <v>74</v>
      </c>
      <c r="K10" t="s">
        <v>31</v>
      </c>
      <c r="M10" t="s">
        <v>75</v>
      </c>
      <c r="N10" t="s">
        <v>76</v>
      </c>
      <c r="P10" t="s">
        <v>77</v>
      </c>
      <c r="S10" t="b">
        <v>1</v>
      </c>
      <c r="U10" s="2">
        <f>HYPERLINK("https://sbirkapp.gov.cz/detail/SPPVJZM3XXZIJZG6", "https://sbirkapp.gov.cz/detail/SPPVJZM3XXZIJZG6")</f>
        <v>0</v>
      </c>
      <c r="V10" t="s">
        <v>78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79</v>
      </c>
      <c r="F11" t="s">
        <v>28</v>
      </c>
      <c r="G11" t="s">
        <v>80</v>
      </c>
      <c r="H11" s="1">
        <v>45104</v>
      </c>
      <c r="I11" s="1">
        <v>45105.46541897745</v>
      </c>
      <c r="J11" t="s">
        <v>74</v>
      </c>
      <c r="K11" t="s">
        <v>31</v>
      </c>
      <c r="M11" t="s">
        <v>81</v>
      </c>
      <c r="N11" t="s">
        <v>82</v>
      </c>
      <c r="P11" t="s">
        <v>83</v>
      </c>
      <c r="S11" t="b">
        <v>1</v>
      </c>
      <c r="U11" s="2">
        <f>HYPERLINK("https://sbirkapp.gov.cz/detail/SPPFJQOJMU4JRF3O", "https://sbirkapp.gov.cz/detail/SPPFJQOJMU4JRF3O")</f>
        <v>0</v>
      </c>
      <c r="V11" t="s">
        <v>84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85</v>
      </c>
      <c r="F12" t="s">
        <v>28</v>
      </c>
      <c r="G12" t="s">
        <v>37</v>
      </c>
      <c r="H12" s="1">
        <v>45104</v>
      </c>
      <c r="I12" s="1">
        <v>45105.46330474472</v>
      </c>
      <c r="J12" t="s">
        <v>74</v>
      </c>
      <c r="K12" t="s">
        <v>31</v>
      </c>
      <c r="M12" t="s">
        <v>39</v>
      </c>
      <c r="N12" t="s">
        <v>40</v>
      </c>
      <c r="P12" t="s">
        <v>86</v>
      </c>
      <c r="R12" t="s">
        <v>87</v>
      </c>
      <c r="S12" t="b">
        <v>0</v>
      </c>
      <c r="T12" s="1">
        <v>45658</v>
      </c>
      <c r="U12" s="2">
        <f>HYPERLINK("https://sbirkapp.gov.cz/detail/SPPKWUGW7LVVNDXA", "https://sbirkapp.gov.cz/detail/SPPKWUGW7LVVNDXA")</f>
        <v>0</v>
      </c>
      <c r="V12" t="s">
        <v>88</v>
      </c>
      <c r="W12">
        <v>3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89</v>
      </c>
      <c r="F13" t="s">
        <v>28</v>
      </c>
      <c r="G13" t="s">
        <v>90</v>
      </c>
      <c r="H13" s="1">
        <v>38831</v>
      </c>
      <c r="I13" s="1">
        <v>45005.44515233915</v>
      </c>
      <c r="J13" t="s">
        <v>91</v>
      </c>
      <c r="K13" t="s">
        <v>92</v>
      </c>
      <c r="L13" s="1">
        <v>38831</v>
      </c>
      <c r="M13" t="s">
        <v>93</v>
      </c>
      <c r="N13" t="s">
        <v>94</v>
      </c>
      <c r="R13" t="s">
        <v>95</v>
      </c>
      <c r="S13" t="b">
        <v>0</v>
      </c>
      <c r="T13" s="1">
        <v>45120</v>
      </c>
      <c r="U13" s="2">
        <f>HYPERLINK("https://sbirkapp.gov.cz/detail/SPPEIZQZINQA5IKO", "https://sbirkapp.gov.cz/detail/SPPEIZQZINQA5IKO")</f>
        <v>0</v>
      </c>
      <c r="V13" t="s">
        <v>96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97</v>
      </c>
      <c r="F14" t="s">
        <v>28</v>
      </c>
      <c r="G14" t="s">
        <v>98</v>
      </c>
      <c r="H14" s="1">
        <v>42877</v>
      </c>
      <c r="I14" s="1">
        <v>45005.40831131728</v>
      </c>
      <c r="J14" t="s">
        <v>99</v>
      </c>
      <c r="K14" t="s">
        <v>92</v>
      </c>
      <c r="L14" s="1">
        <v>42877</v>
      </c>
      <c r="M14" t="s">
        <v>81</v>
      </c>
      <c r="N14" t="s">
        <v>82</v>
      </c>
      <c r="R14" t="s">
        <v>100</v>
      </c>
      <c r="S14" t="b">
        <v>0</v>
      </c>
      <c r="T14" s="1">
        <v>45120</v>
      </c>
      <c r="U14" s="2">
        <f>HYPERLINK("https://sbirkapp.gov.cz/detail/SPPR2BFQLIY2TYQM", "https://sbirkapp.gov.cz/detail/SPPR2BFQLIY2TYQM")</f>
        <v>0</v>
      </c>
      <c r="V14" t="s">
        <v>101</v>
      </c>
      <c r="W14">
        <v>3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102</v>
      </c>
      <c r="F15" t="s">
        <v>28</v>
      </c>
      <c r="G15" t="s">
        <v>103</v>
      </c>
      <c r="H15" s="1">
        <v>43815</v>
      </c>
      <c r="I15" s="1">
        <v>45005.40380129075</v>
      </c>
      <c r="J15" t="s">
        <v>104</v>
      </c>
      <c r="K15" t="s">
        <v>92</v>
      </c>
      <c r="L15" s="1">
        <v>43815</v>
      </c>
      <c r="M15" t="s">
        <v>68</v>
      </c>
      <c r="N15" t="s">
        <v>69</v>
      </c>
      <c r="Q15" t="s">
        <v>105</v>
      </c>
      <c r="R15" t="s">
        <v>106</v>
      </c>
      <c r="S15" t="b">
        <v>0</v>
      </c>
      <c r="T15" s="1">
        <v>45292</v>
      </c>
      <c r="U15" s="2">
        <f>HYPERLINK("https://sbirkapp.gov.cz/detail/SPPTHGMDAA7DS3FE", "https://sbirkapp.gov.cz/detail/SPPTHGMDAA7DS3FE")</f>
        <v>0</v>
      </c>
      <c r="V15" t="s">
        <v>107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108</v>
      </c>
      <c r="F16" t="s">
        <v>28</v>
      </c>
      <c r="G16" t="s">
        <v>109</v>
      </c>
      <c r="H16" s="1">
        <v>43815</v>
      </c>
      <c r="I16" s="1">
        <v>45005.35640926805</v>
      </c>
      <c r="J16" t="s">
        <v>104</v>
      </c>
      <c r="K16" t="s">
        <v>92</v>
      </c>
      <c r="L16" s="1">
        <v>43815</v>
      </c>
      <c r="M16" t="s">
        <v>75</v>
      </c>
      <c r="N16" t="s">
        <v>76</v>
      </c>
      <c r="S16" t="b">
        <v>1</v>
      </c>
      <c r="U16" s="2">
        <f>HYPERLINK("https://sbirkapp.gov.cz/detail/SPPGAZ2RFVXKYX4E", "https://sbirkapp.gov.cz/detail/SPPGAZ2RFVXKYX4E")</f>
        <v>0</v>
      </c>
      <c r="V16" t="s">
        <v>110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111</v>
      </c>
      <c r="F17" t="s">
        <v>28</v>
      </c>
      <c r="G17" t="s">
        <v>112</v>
      </c>
      <c r="H17" s="1">
        <v>44543</v>
      </c>
      <c r="I17" s="1">
        <v>45005.33887704478</v>
      </c>
      <c r="J17" t="s">
        <v>113</v>
      </c>
      <c r="K17" t="s">
        <v>92</v>
      </c>
      <c r="L17" s="1">
        <v>44544</v>
      </c>
      <c r="M17" t="s">
        <v>39</v>
      </c>
      <c r="N17" t="s">
        <v>40</v>
      </c>
      <c r="R17" t="s">
        <v>114</v>
      </c>
      <c r="S17" t="b">
        <v>0</v>
      </c>
      <c r="T17" s="1">
        <v>45120</v>
      </c>
      <c r="U17" s="2">
        <f>HYPERLINK("https://sbirkapp.gov.cz/detail/SPPUTDVB4523L526", "https://sbirkapp.gov.cz/detail/SPPUTDVB4523L526")</f>
        <v>0</v>
      </c>
      <c r="V17" t="s">
        <v>115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116</v>
      </c>
      <c r="F18" t="s">
        <v>28</v>
      </c>
      <c r="G18" t="s">
        <v>117</v>
      </c>
      <c r="H18" s="1">
        <v>43815</v>
      </c>
      <c r="I18" s="1">
        <v>45002.54647911339</v>
      </c>
      <c r="J18" t="s">
        <v>104</v>
      </c>
      <c r="K18" t="s">
        <v>92</v>
      </c>
      <c r="L18" s="1">
        <v>43815</v>
      </c>
      <c r="M18" t="s">
        <v>62</v>
      </c>
      <c r="N18" t="s">
        <v>63</v>
      </c>
      <c r="Q18" t="s">
        <v>118</v>
      </c>
      <c r="R18" t="s">
        <v>119</v>
      </c>
      <c r="S18" t="b">
        <v>0</v>
      </c>
      <c r="T18" s="1">
        <v>45292</v>
      </c>
      <c r="U18" s="2">
        <f>HYPERLINK("https://sbirkapp.gov.cz/detail/SPP2JIOEFNSYGFH6", "https://sbirkapp.gov.cz/detail/SPP2JIOEFNSYGFH6")</f>
        <v>0</v>
      </c>
      <c r="V18" t="s">
        <v>120</v>
      </c>
      <c r="W18">
        <v>2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121</v>
      </c>
      <c r="F19" t="s">
        <v>28</v>
      </c>
      <c r="G19" t="s">
        <v>122</v>
      </c>
      <c r="H19" s="1">
        <v>44908</v>
      </c>
      <c r="I19" s="1">
        <v>44943.37127091102</v>
      </c>
      <c r="J19" t="s">
        <v>123</v>
      </c>
      <c r="K19" t="s">
        <v>31</v>
      </c>
      <c r="M19" t="s">
        <v>32</v>
      </c>
      <c r="N19" t="s">
        <v>33</v>
      </c>
      <c r="R19" t="s">
        <v>124</v>
      </c>
      <c r="S19" t="b">
        <v>0</v>
      </c>
      <c r="T19" s="1">
        <v>45292</v>
      </c>
      <c r="U19" s="2">
        <f>HYPERLINK("https://sbirkapp.gov.cz/detail/SPPAALOIZC7LNOP6", "https://sbirkapp.gov.cz/detail/SPPAALOIZC7LNOP6")</f>
        <v>0</v>
      </c>
      <c r="V19" t="s">
        <v>125</v>
      </c>
      <c r="W1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2026-10-16T08:26:16Z</dcterms:created>
  <dcterms:modified xsi:type="dcterms:W3CDTF">2026-10-16T08:26:16Z</dcterms:modified>
</cp:coreProperties>
</file>