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<sst xmlns="http://schemas.openxmlformats.org/spreadsheetml/2006/main" count="362" uniqueCount="169">
  <si>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</si>
  <si>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</si>
  <si>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</si>
  <si>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</si>
  <si>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</si>
  <si>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</si>
  <si>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</si>
  <si>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</si>
  <si>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</si>
  <si>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</si>
  <si>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</si>
  <si>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</si>
  <si>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</si>
  <si>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</si>
  <si>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</si>
  <si>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</si>
  <si>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</si>
  <si>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</si>
  <si>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</si>
  <si>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</si>
  <si>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</si>
  <si>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</si>
  <si>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</si>
  <si>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Ořech</t>
  </si>
  <si>
    <t>00241512</t>
  </si>
  <si>
    <t>hbwbqk9</t>
  </si>
  <si>
    <t>Středočeský kraj</t>
  </si>
  <si>
    <t>12/2025</t>
  </si>
  <si>
    <t>Obecně závazná vyhláška</t>
  </si>
  <si>
    <t>Obecně závazná vyhláška obce Ořech o regulaci zacházení s pyrotechnickými výrobky</t>
  </si>
  <si>
    <t>2025-12-06</t>
  </si>
  <si>
    <t>Běžný</t>
  </si>
  <si>
    <t>pyrotechnické výrobky</t>
  </si>
  <si>
    <t>zákon č. 206/2015 Sb., zákon o pyrotechnice - § 35c</t>
  </si>
  <si>
    <t>1609210757</t>
  </si>
  <si>
    <t>11/2025</t>
  </si>
  <si>
    <t>Obecně závazná vyhláška obce Ořech o stanovení podmínek pro pořádání a průběh akcí typu technoparty a o zabezpečení místních záležitostí veřejného pořádku v souvislosti s jejich konáním</t>
  </si>
  <si>
    <t>veřejný pořádek - regulace akcí typu technoparty</t>
  </si>
  <si>
    <t>zákon č. 128/2000 Sb., o obcích - § 10 písm. b) - regulace akcí typu technoparty</t>
  </si>
  <si>
    <t>1609205692</t>
  </si>
  <si>
    <t>10/2025</t>
  </si>
  <si>
    <t>Obecně závazná vyhláška obce Ořech o místním poplatku za užívání veřejného prostranství</t>
  </si>
  <si>
    <t>2025-10-16</t>
  </si>
  <si>
    <t>místní poplatek za užívání veřejného prostranství</t>
  </si>
  <si>
    <t>zákon č. 565/1990 Sb., o místních poplatcích - § 14 - za užívání veřejného prostranství</t>
  </si>
  <si>
    <t>2/2019: Obecně závazná vyhláška obce Ořech č. 2/2019 o místním poplatku za užívání veřejného prostranství</t>
  </si>
  <si>
    <t>1585539783</t>
  </si>
  <si>
    <t>9/2025</t>
  </si>
  <si>
    <t>Obecně závazná vyhláška obce Ořech, kterou se stanovují pravidla pro pohyb psů</t>
  </si>
  <si>
    <t>2025-10-15</t>
  </si>
  <si>
    <t>pohyb psů</t>
  </si>
  <si>
    <t>zákon č. 246/1992 Sb., na ochranu zvířat proti týrání - § 24 odst. 2</t>
  </si>
  <si>
    <t>1585147052</t>
  </si>
  <si>
    <t>8/2025</t>
  </si>
  <si>
    <t>Obecně závazná vyhláška obce Ořech o místním poplatku ze psů</t>
  </si>
  <si>
    <t>místní poplatek ze psů</t>
  </si>
  <si>
    <t>zákon č. 565/1990 Sb., o místních poplatcích - § 14 - ze psů</t>
  </si>
  <si>
    <t>1/2019: Obecně závazná vyhláška obce Ořech č. 1/2019 o místním poplatku ze psů</t>
  </si>
  <si>
    <t>1585069957</t>
  </si>
  <si>
    <t>7/2025</t>
  </si>
  <si>
    <t>Obecně závazná vyhláška obce Ořech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</si>
  <si>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</si>
  <si>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</si>
  <si>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2/2021: Obecně závazná vyhláška obce Ořech č. 2/2021 o místním poplatku za odkládání komunálního odpadu z nemovité věci</t>
  </si>
  <si>
    <t>1585064424</t>
  </si>
  <si>
    <t>6/2025</t>
  </si>
  <si>
    <t>Obecně závazná vyhláška obce Ořech  k zajištění udržování čistoty ulic a jiných veřejných prostranství k ochraně životního prostředí, zeleně v zástavbě a ostatní veřejné zeleně</t>
  </si>
  <si>
    <t>2025-10-14</t>
  </si>
  <si>
    <t>veřejný pořádek - údržba a ochrana veřejné zeleně</t>
  </si>
  <si>
    <t>zákon č. 128/2000 Sb., o obcích - § 10 písm. c) - údržba a ochrana veřejné zeleně</t>
  </si>
  <si>
    <t>3/2003: Obecně závazná vyhláška obce Ořech č. 3/2003 O veřejném pořádku a udržování čistoty v územním obvodu obce Ořech; 1/2010: Obecně závazná vyhláška č. 1/2010 změnová, která mění obecně závaznou vyhlášku č. 3/2003 o veřejném pořádku a udržování čistoty v územním obvodu obce Ořech</t>
  </si>
  <si>
    <t>1584698088</t>
  </si>
  <si>
    <t>5/2025</t>
  </si>
  <si>
    <t>Obecně závazná vyhláška obce Ořech o regulaci hlučných činností</t>
  </si>
  <si>
    <t>veřejný pořádek - hlučné činnosti</t>
  </si>
  <si>
    <t>zákon č. 128/2000 Sb., o obcích - § 10 písm. a) - hlučné činnosti</t>
  </si>
  <si>
    <t>1584693177</t>
  </si>
  <si>
    <t>4/2025</t>
  </si>
  <si>
    <t>Obecně závazná vyhláška obce, kterou se zrušuje obecně závazná vyhláška č. 1/2016, kterou se mění obecně závazná vyhláška obce Ořech č. 1/2013 o místním poplatku za zhodnocení stavebního pozemku možností jeho připojení na stavbu vodovodu nebo kanalizace, ze dne 14. 3. 2016</t>
  </si>
  <si>
    <t>2025-07-31</t>
  </si>
  <si>
    <t>zrušovací</t>
  </si>
  <si>
    <t>ústavní zákon č. 1/1993 Sb., Ústava České republiky - čl. 104 odst. 3 - zrušovací OZV</t>
  </si>
  <si>
    <t>1/2016: Obecně závazná vyhláška obce Ořech 1/2016, kterou se mění obecně závazná vyhláška obce Ořech č. 1/2013 o místním poplatku za zhodnocení stavebního pozemku možností jeho připojení na stavbu vodovodu nebo kanalizace</t>
  </si>
  <si>
    <t>1553113609</t>
  </si>
  <si>
    <t>3/2025</t>
  </si>
  <si>
    <t>Obecně závazná vyhláška obce, kterou se zrušuje obecně závazná vyhláška č. 1/2013 o místním poplatku za zhodnocení stavebního pozemku možností jeho připojení na stavbu vodovodu nebo kanalizace, ze dne 9. 1. 2013</t>
  </si>
  <si>
    <t>1/2013: Obecně závazná vyhláška obce Ořech 1/2013 o místním poplatku za zhodnocení stavebního pozemku možností jeho připojení na stavbu vodovodu nebo kanalizace</t>
  </si>
  <si>
    <t>1553111261</t>
  </si>
  <si>
    <t>2/2025</t>
  </si>
  <si>
    <t>Obecně závazná vyhláška obce Ořech  o stanovení systému odpadového hospodářství</t>
  </si>
  <si>
    <t>2025-02-06</t>
  </si>
  <si>
    <t>systém odpadového hospodářství</t>
  </si>
  <si>
    <t>zákon č. 541/2020 Sb., o odpadech - § 59 odst. 4</t>
  </si>
  <si>
    <t>3/2021: Obecně závazná vyhláška 3/2021 o stanovení systému odpadového hospodářství</t>
  </si>
  <si>
    <t>1468972573</t>
  </si>
  <si>
    <t>1/2025</t>
  </si>
  <si>
    <t>Nařízení</t>
  </si>
  <si>
    <t>o vymezení oblastí placeného stání motorových vozidel</t>
  </si>
  <si>
    <t>2025-01-23</t>
  </si>
  <si>
    <t xml:space="preserve">pozemní komunikace - zpoplatnění stání a odstavení </t>
  </si>
  <si>
    <t xml:space="preserve">zákon č. 13/1997 Sb., o pozemních komunikacích - § 23 odst. 1 </t>
  </si>
  <si>
    <t>1461571259</t>
  </si>
  <si>
    <t>1/2010</t>
  </si>
  <si>
    <t>Obecně závazná vyhláška č. 1/2010 změnová, která mění obecně závaznou vyhlášku č. 3/2003 o veřejném pořádku a udržování čistoty v územním obvodu obce Ořech</t>
  </si>
  <si>
    <t>2010-02-01</t>
  </si>
  <si>
    <t>Dle přechodného ustanovení</t>
  </si>
  <si>
    <t>veřejný pořádek - konzumace alkoholu</t>
  </si>
  <si>
    <t>zákon č. 128/2000 Sb., o obcích - § 10 písm. a) - konzumace alkoholu</t>
  </si>
  <si>
    <t>3/2003: Obecně závazná vyhláška obce Ořech č. 3/2003 O veřejném pořádku a udržování čistoty v územním obvodu obce Ořech</t>
  </si>
  <si>
    <t>6/2025: Obecně závazná vyhláška obce Ořech  k zajištění udržování čistoty ulic a jiných veřejných prostranství k ochraně životního prostředí, zeleně v zástavbě a ostatní veřejné zeleně</t>
  </si>
  <si>
    <t>1458381367</t>
  </si>
  <si>
    <t>3/2003</t>
  </si>
  <si>
    <t>Obecně závazná vyhláška obce Ořech č. 3/2003 O veřejném pořádku a udržování čistoty v územním obvodu obce Ořech</t>
  </si>
  <si>
    <t>2003-07-10</t>
  </si>
  <si>
    <t>veřejný pořádek - jiné; veřejný pořádek - podmínky pro pořádání veřejně přístupných akcí; veřejný pořádek - chov a pohyb zvířat; veřejný pořádek - jiné; veřejný pořádek - konzumace alkoholu; veřejný pořádek - pyrotechnika</t>
  </si>
  <si>
    <t>zákon č. 128/2000 Sb., o obcích - § 10 písm. a) - jiné; zákon č. 128/2000 Sb., o obcích - § 10 písm. b) - podmínky pro pořádání veřejně přístupných akcí; zákon č. 128/2000 Sb., o obcích - § 10 písm. a)  - chov a pohyb zvířat; zákon č. 128/2000 Sb., o obcích - § 10 písm. c) - jiné; zákon č. 128/2000 Sb., o obcích - § 10 písm. a) - konzumace alkoholu; zákon č. 128/2000 Sb., o obcích - § 10 písm. a) - pyrotechnika</t>
  </si>
  <si>
    <t>1/2010: Obecně závazná vyhláška č. 1/2010 změnová, která mění obecně závaznou vyhlášku č. 3/2003 o veřejném pořádku a udržování čistoty v územním obvodu obce Ořech</t>
  </si>
  <si>
    <t>1458381250</t>
  </si>
  <si>
    <t>1/2003</t>
  </si>
  <si>
    <t>Nařízení obce Ořech č. 1/2003 O ochraně ovzduší na území obce Ořech</t>
  </si>
  <si>
    <t>jiná</t>
  </si>
  <si>
    <t xml:space="preserve">ústavní zákon č. 1/1993 Sb., Ústava České republiky - čl. 79 odst. 3 </t>
  </si>
  <si>
    <t>1458381128</t>
  </si>
  <si>
    <t>1/2016</t>
  </si>
  <si>
    <t>Obecně závazná vyhláška obce Ořech 1/2016, kterou se mění obecně závazná vyhláška obce Ořech č. 1/2013 o místním poplatku za zhodnocení stavebního pozemku možností jeho připojení na stavbu vodovodu nebo kanalizace</t>
  </si>
  <si>
    <t>2016-05-05</t>
  </si>
  <si>
    <t>místní poplatek za zhodnocení stavebního pozemku</t>
  </si>
  <si>
    <t>zákon č. 565/1990 Sb., o místních poplatcích - § 14 - za zhodnocení stavebního pozemku</t>
  </si>
  <si>
    <t>4/2025: Obecně závazná vyhláška obce, kterou se zrušuje obecně závazná vyhláška č. 1/2016, kterou se mění obecně závazná vyhláška obce Ořech č. 1/2013 o místním poplatku za zhodnocení stavebního pozemku možností jeho připojení na stavbu vodovodu nebo kanalizace, ze dne 14. 3. 2016; 4/2025: Obecně závazná vyhláška obce, kterou se zrušuje obecně závazná vyhláška č. 1/2016, kterou se mění obecně závazná vyhláška obce Ořech č. 1/2013 o místním poplatku za zhodnocení stavebního pozemku možností jeho připojení na stavbu vodovodu nebo kanalizace, ze dne 14. 3. 2016</t>
  </si>
  <si>
    <t>1458355019</t>
  </si>
  <si>
    <t>1/2013</t>
  </si>
  <si>
    <t>Obecně závazná vyhláška obce Ořech 1/2013 o místním poplatku za zhodnocení stavebního pozemku možností jeho připojení na stavbu vodovodu nebo kanalizace</t>
  </si>
  <si>
    <t>2013-01-29</t>
  </si>
  <si>
    <t>3/2025: Obecně závazná vyhláška obce, kterou se zrušuje obecně závazná vyhláška č. 1/2013 o místním poplatku za zhodnocení stavebního pozemku možností jeho připojení na stavbu vodovodu nebo kanalizace, ze dne 9. 1. 2013; 3/2025: Obecně závazná vyhláška obce, kterou se zrušuje obecně závazná vyhláška č. 1/2013 o místním poplatku za zhodnocení stavebního pozemku možností jeho připojení na stavbu vodovodu nebo kanalizace, ze dne 9. 1. 2013</t>
  </si>
  <si>
    <t>1458354990</t>
  </si>
  <si>
    <t>1/2019</t>
  </si>
  <si>
    <t>Obecně závazná vyhláška obce Ořech č. 1/2019 o místním poplatku ze psů</t>
  </si>
  <si>
    <t>2020-01-01</t>
  </si>
  <si>
    <t>8/2025: Obecně závazná vyhláška obce Ořech o místním poplatku ze psů</t>
  </si>
  <si>
    <t>1457978451</t>
  </si>
  <si>
    <t>2/2019</t>
  </si>
  <si>
    <t>Obecně závazná vyhláška obce Ořech č. 2/2019 o místním poplatku za užívání veřejného prostranství</t>
  </si>
  <si>
    <t>10/2025: Obecně závazná vyhláška obce Ořech o místním poplatku za užívání veřejného prostranství</t>
  </si>
  <si>
    <t>1457978384</t>
  </si>
  <si>
    <t>2/2021</t>
  </si>
  <si>
    <t>Obecně závazná vyhláška obce Ořech č. 2/2021 o místním poplatku za odkládání komunálního odpadu z nemovité věci</t>
  </si>
  <si>
    <t>2022-01-01</t>
  </si>
  <si>
    <t>7/2025: Obecně závazná vyhláška obce Ořech o místním poplatku za odkládání komunálního odpadu z nemovité věci</t>
  </si>
  <si>
    <t>1457978138</t>
  </si>
  <si>
    <t>3/2021</t>
  </si>
  <si>
    <t>Obecně závazná vyhláška 3/2021 o stanovení systému odpadového hospodářství</t>
  </si>
  <si>
    <t>2/2025: Obecně závazná vyhláška obce Ořech  o stanovení systému odpadového hospodářství</t>
  </si>
  <si>
    <t>1457978135</t>
  </si>
  <si>
    <t>3/2024</t>
  </si>
  <si>
    <t>VÝMAZ</t>
  </si>
  <si>
    <t>-</t>
  </si>
  <si>
    <t>1374817224</t>
  </si>
  <si>
    <t>2/2024</t>
  </si>
  <si>
    <t>Obecně závazná vyhláška ze dne 15. 5. 2024, kterou se stanoví místní koeficient daně z nemovitých věcí</t>
  </si>
  <si>
    <t>2025-01-01</t>
  </si>
  <si>
    <t>daň z nemovitých věcí - místní koeficient</t>
  </si>
  <si>
    <t>zákon č. 338/1992 Sb., o dani z nemovitých věcí - § 12 odst. 1 písm. a) bod 4</t>
  </si>
  <si>
    <t>1362698958</t>
  </si>
  <si>
    <t>1/2024</t>
  </si>
  <si>
    <t>1310302477</t>
  </si>
  <si>
    <t>1/2023</t>
  </si>
  <si>
    <t>Nařízení č. 1/2023 o vymezení oblastí placeného stání motorových vozidel</t>
  </si>
  <si>
    <t>2024-01-11</t>
  </si>
  <si>
    <t>1291025103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</si>
</sst>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45973</v>
      </c>
      <c r="I2" s="1">
        <v>45982.59892683459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HYPERLINK("https://sbirkapp.gov.cz/detail/SPPU2OP2BRR2QUQ6", "https://sbirkapp.gov.cz/detail/SPPU2OP2BRR2QUQ6")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45973</v>
      </c>
      <c r="I3" s="1">
        <v>45982.59158632677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HYPERLINK("https://sbirkapp.gov.cz/detail/SPPCCHU74WRRQU3Y", "https://sbirkapp.gov.cz/detail/SPPCCHU74WRRQU3Y")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45922</v>
      </c>
      <c r="I4" s="1">
        <v>45931.37178067427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HYPERLINK("https://sbirkapp.gov.cz/detail/SPPYGXYFJVERDEOG", "https://sbirkapp.gov.cz/detail/SPPYGXYFJVERDEOG")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45922</v>
      </c>
      <c r="I5" s="1">
        <v>45930.57433726262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HYPERLINK("https://sbirkapp.gov.cz/detail/SPPWFJEWGLFVIWZC", "https://sbirkapp.gov.cz/detail/SPPWFJEWGLFVIWZC")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45922</v>
      </c>
      <c r="I6" s="1">
        <v>45930.51394923962</v>
      </c>
      <c r="J6" t="s">
        <v>49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HYPERLINK("https://sbirkapp.gov.cz/detail/SPPQOVJQBVFKPMCM", "https://sbirkapp.gov.cz/detail/SPPQOVJQBVFKPMCM")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45922</v>
      </c>
      <c r="I7" s="1">
        <v>45930.5070999617</v>
      </c>
      <c r="J7" t="s">
        <v>49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HYPERLINK("https://sbirkapp.gov.cz/detail/SPPQORLOLFAGDNSU", "https://sbirkapp.gov.cz/detail/SPPQORLOLFAGDNSU")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45922</v>
      </c>
      <c r="I8" s="1">
        <v>45929.75776810219</v>
      </c>
      <c r="J8" t="s">
        <v>67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HYPERLINK("https://sbirkapp.gov.cz/detail/SPPZZEWOQ3XBC2FI", "https://sbirkapp.gov.cz/detail/SPPZZEWOQ3XBC2FI")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45922</v>
      </c>
      <c r="I9" s="1">
        <v>45929.74885724609</v>
      </c>
      <c r="J9" t="s">
        <v>67</v>
      </c>
      <c r="K9" t="s">
        <v>31</v>
      </c>
      <c r="M9" t="s">
        <v>74</v>
      </c>
      <c r="N9" t="s">
        <v>75</v>
      </c>
      <c r="S9" t="b">
        <v>1</v>
      </c>
      <c r="U9" s="2">
        <f>HYPERLINK("https://sbirkapp.gov.cz/detail/SPPKN6K5I4ZZIGYU", "https://sbirkapp.gov.cz/detail/SPPKN6K5I4ZZIGYU")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45826</v>
      </c>
      <c r="I10" s="1">
        <v>45854.70813160273</v>
      </c>
      <c r="J10" t="s">
        <v>79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HYPERLINK("https://sbirkapp.gov.cz/detail/SPPWMDYD4KXF2MNK", "https://sbirkapp.gov.cz/detail/SPPWMDYD4KXF2MNK")</f>
        <v>0</v>
      </c>
      <c r="V10" t="s">
        <v>83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45826</v>
      </c>
      <c r="I11" s="1">
        <v>45854.70341729232</v>
      </c>
      <c r="J11" t="s">
        <v>79</v>
      </c>
      <c r="K11" t="s">
        <v>31</v>
      </c>
      <c r="M11" t="s">
        <v>80</v>
      </c>
      <c r="N11" t="s">
        <v>81</v>
      </c>
      <c r="P11" t="s">
        <v>86</v>
      </c>
      <c r="S11" t="b">
        <v>1</v>
      </c>
      <c r="U11" s="2">
        <f>HYPERLINK("https://sbirkapp.gov.cz/detail/SPPN6XPPYLBDLN3W", "https://sbirkapp.gov.cz/detail/SPPN6XPPYLBDLN3W")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45644</v>
      </c>
      <c r="I12" s="1">
        <v>45679.54787870732</v>
      </c>
      <c r="J12" t="s">
        <v>90</v>
      </c>
      <c r="K12" t="s">
        <v>31</v>
      </c>
      <c r="M12" t="s">
        <v>91</v>
      </c>
      <c r="N12" t="s">
        <v>92</v>
      </c>
      <c r="P12" t="s">
        <v>93</v>
      </c>
      <c r="S12" t="b">
        <v>1</v>
      </c>
      <c r="U12" s="2">
        <f>HYPERLINK("https://sbirkapp.gov.cz/detail/SPP7Z53JJVTYBXVE", "https://sbirkapp.gov.cz/detail/SPP7Z53JJVTYBXVE")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96</v>
      </c>
      <c r="G13" t="s">
        <v>97</v>
      </c>
      <c r="H13" s="1">
        <v>45644</v>
      </c>
      <c r="I13" s="1">
        <v>45665.40222878067</v>
      </c>
      <c r="J13" t="s">
        <v>98</v>
      </c>
      <c r="K13" t="s">
        <v>31</v>
      </c>
      <c r="M13" t="s">
        <v>99</v>
      </c>
      <c r="N13" t="s">
        <v>100</v>
      </c>
      <c r="S13" t="b">
        <v>1</v>
      </c>
      <c r="U13" s="2">
        <f>HYPERLINK("https://sbirkapp.gov.cz/detail/SPPGV4LRDA7JPWHE", "https://sbirkapp.gov.cz/detail/SPPGV4LRDA7JPWHE")</f>
        <v>0</v>
      </c>
      <c r="V13" t="s">
        <v>101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40191</v>
      </c>
      <c r="I14" s="1">
        <v>45656.60520988836</v>
      </c>
      <c r="J14" t="s">
        <v>104</v>
      </c>
      <c r="K14" t="s">
        <v>105</v>
      </c>
      <c r="L14" s="1">
        <v>40192</v>
      </c>
      <c r="M14" t="s">
        <v>106</v>
      </c>
      <c r="N14" t="s">
        <v>107</v>
      </c>
      <c r="O14" t="s">
        <v>108</v>
      </c>
      <c r="R14" t="s">
        <v>109</v>
      </c>
      <c r="S14" t="b">
        <v>0</v>
      </c>
      <c r="T14" s="1">
        <v>45944</v>
      </c>
      <c r="U14" s="2">
        <f>HYPERLINK("https://sbirkapp.gov.cz/detail/SPPGTJ3IMZQEIYXC", "https://sbirkapp.gov.cz/detail/SPPGTJ3IMZQEIYXC")</f>
        <v>0</v>
      </c>
      <c r="V14" t="s">
        <v>110</v>
      </c>
      <c r="W14">
        <v>3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37797</v>
      </c>
      <c r="I15" s="1">
        <v>45656.60519828084</v>
      </c>
      <c r="J15" t="s">
        <v>113</v>
      </c>
      <c r="K15" t="s">
        <v>105</v>
      </c>
      <c r="L15" s="1">
        <v>37798</v>
      </c>
      <c r="M15" t="s">
        <v>114</v>
      </c>
      <c r="N15" t="s">
        <v>115</v>
      </c>
      <c r="Q15" t="s">
        <v>116</v>
      </c>
      <c r="R15" t="s">
        <v>109</v>
      </c>
      <c r="S15" t="b">
        <v>0</v>
      </c>
      <c r="T15" s="1">
        <v>45944</v>
      </c>
      <c r="U15" s="2">
        <f>HYPERLINK("https://sbirkapp.gov.cz/detail/SPPCIINDXGRVRZGC", "https://sbirkapp.gov.cz/detail/SPPCIINDXGRVRZGC")</f>
        <v>0</v>
      </c>
      <c r="V15" t="s">
        <v>117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118</v>
      </c>
      <c r="F16" t="s">
        <v>96</v>
      </c>
      <c r="G16" t="s">
        <v>119</v>
      </c>
      <c r="H16" s="1">
        <v>37797</v>
      </c>
      <c r="I16" s="1">
        <v>45656.60459997104</v>
      </c>
      <c r="J16" t="s">
        <v>113</v>
      </c>
      <c r="K16" t="s">
        <v>105</v>
      </c>
      <c r="L16" s="1">
        <v>37798</v>
      </c>
      <c r="M16" t="s">
        <v>120</v>
      </c>
      <c r="N16" t="s">
        <v>121</v>
      </c>
      <c r="S16" t="b">
        <v>1</v>
      </c>
      <c r="U16" s="2">
        <f>HYPERLINK("https://sbirkapp.gov.cz/detail/SPPCKSWXPHUUDJI2", "https://sbirkapp.gov.cz/detail/SPPCKSWXPHUUDJI2")</f>
        <v>0</v>
      </c>
      <c r="V16" t="s">
        <v>122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123</v>
      </c>
      <c r="F17" t="s">
        <v>28</v>
      </c>
      <c r="G17" t="s">
        <v>124</v>
      </c>
      <c r="H17" s="1">
        <v>42443</v>
      </c>
      <c r="I17" s="1">
        <v>45656.57750766249</v>
      </c>
      <c r="J17" t="s">
        <v>125</v>
      </c>
      <c r="K17" t="s">
        <v>105</v>
      </c>
      <c r="L17" s="1">
        <v>42479</v>
      </c>
      <c r="M17" t="s">
        <v>126</v>
      </c>
      <c r="N17" t="s">
        <v>127</v>
      </c>
      <c r="O17" t="s">
        <v>86</v>
      </c>
      <c r="R17" t="s">
        <v>128</v>
      </c>
      <c r="S17" t="b">
        <v>0</v>
      </c>
      <c r="T17" s="1">
        <v>45869</v>
      </c>
      <c r="U17" s="2">
        <f>HYPERLINK("https://sbirkapp.gov.cz/detail/SPPTTK6CFIKKDNXQ", "https://sbirkapp.gov.cz/detail/SPPTTK6CFIKKDNXQ")</f>
        <v>0</v>
      </c>
      <c r="V17" t="s">
        <v>129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130</v>
      </c>
      <c r="F18" t="s">
        <v>28</v>
      </c>
      <c r="G18" t="s">
        <v>131</v>
      </c>
      <c r="H18" s="1">
        <v>41283</v>
      </c>
      <c r="I18" s="1">
        <v>45656.57749578416</v>
      </c>
      <c r="J18" t="s">
        <v>132</v>
      </c>
      <c r="K18" t="s">
        <v>105</v>
      </c>
      <c r="L18" s="1">
        <v>41288</v>
      </c>
      <c r="M18" t="s">
        <v>126</v>
      </c>
      <c r="N18" t="s">
        <v>127</v>
      </c>
      <c r="Q18" t="s">
        <v>82</v>
      </c>
      <c r="R18" t="s">
        <v>133</v>
      </c>
      <c r="S18" t="b">
        <v>0</v>
      </c>
      <c r="T18" s="1">
        <v>45869</v>
      </c>
      <c r="U18" s="2">
        <f>HYPERLINK("https://sbirkapp.gov.cz/detail/SPPQI2SN425OQ3HO", "https://sbirkapp.gov.cz/detail/SPPQI2SN425OQ3HO")</f>
        <v>0</v>
      </c>
      <c r="V18" t="s">
        <v>134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135</v>
      </c>
      <c r="F19" t="s">
        <v>28</v>
      </c>
      <c r="G19" t="s">
        <v>136</v>
      </c>
      <c r="H19" s="1">
        <v>43817</v>
      </c>
      <c r="I19" s="1">
        <v>45654.76603951479</v>
      </c>
      <c r="J19" t="s">
        <v>137</v>
      </c>
      <c r="K19" t="s">
        <v>105</v>
      </c>
      <c r="L19" s="1">
        <v>43818</v>
      </c>
      <c r="M19" t="s">
        <v>55</v>
      </c>
      <c r="N19" t="s">
        <v>56</v>
      </c>
      <c r="R19" t="s">
        <v>138</v>
      </c>
      <c r="S19" t="b">
        <v>0</v>
      </c>
      <c r="T19" s="1">
        <v>45945</v>
      </c>
      <c r="U19" s="2">
        <f>HYPERLINK("https://sbirkapp.gov.cz/detail/SPPJOACLXCN3G4TC", "https://sbirkapp.gov.cz/detail/SPPJOACLXCN3G4TC")</f>
        <v>0</v>
      </c>
      <c r="V19" t="s">
        <v>139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140</v>
      </c>
      <c r="F20" t="s">
        <v>28</v>
      </c>
      <c r="G20" t="s">
        <v>141</v>
      </c>
      <c r="H20" s="1">
        <v>43817</v>
      </c>
      <c r="I20" s="1">
        <v>45654.76532454431</v>
      </c>
      <c r="J20" t="s">
        <v>137</v>
      </c>
      <c r="K20" t="s">
        <v>105</v>
      </c>
      <c r="L20" s="1">
        <v>43818</v>
      </c>
      <c r="M20" t="s">
        <v>43</v>
      </c>
      <c r="N20" t="s">
        <v>44</v>
      </c>
      <c r="R20" t="s">
        <v>142</v>
      </c>
      <c r="S20" t="b">
        <v>0</v>
      </c>
      <c r="T20" s="1">
        <v>45946</v>
      </c>
      <c r="U20" s="2">
        <f>HYPERLINK("https://sbirkapp.gov.cz/detail/SPP3YJ4ABFPIGBZW", "https://sbirkapp.gov.cz/detail/SPP3YJ4ABFPIGBZW")</f>
        <v>0</v>
      </c>
      <c r="V20" t="s">
        <v>143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28</v>
      </c>
      <c r="G21" t="s">
        <v>145</v>
      </c>
      <c r="H21" s="1">
        <v>44545</v>
      </c>
      <c r="I21" s="1">
        <v>45654.76531323291</v>
      </c>
      <c r="J21" t="s">
        <v>146</v>
      </c>
      <c r="K21" t="s">
        <v>105</v>
      </c>
      <c r="L21" s="1">
        <v>44546</v>
      </c>
      <c r="M21" t="s">
        <v>61</v>
      </c>
      <c r="N21" t="s">
        <v>62</v>
      </c>
      <c r="R21" t="s">
        <v>147</v>
      </c>
      <c r="S21" t="b">
        <v>0</v>
      </c>
      <c r="T21" s="1">
        <v>45945</v>
      </c>
      <c r="U21" s="2">
        <f>HYPERLINK("https://sbirkapp.gov.cz/detail/SPPTBI6QM57FODAI", "https://sbirkapp.gov.cz/detail/SPPTBI6QM57FODAI")</f>
        <v>0</v>
      </c>
      <c r="V21" t="s">
        <v>148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149</v>
      </c>
      <c r="F22" t="s">
        <v>28</v>
      </c>
      <c r="G22" t="s">
        <v>150</v>
      </c>
      <c r="H22" s="1">
        <v>43814</v>
      </c>
      <c r="I22" s="1">
        <v>45654.76530250487</v>
      </c>
      <c r="J22" t="s">
        <v>146</v>
      </c>
      <c r="K22" t="s">
        <v>105</v>
      </c>
      <c r="L22" s="1">
        <v>43815</v>
      </c>
      <c r="M22" t="s">
        <v>91</v>
      </c>
      <c r="N22" t="s">
        <v>92</v>
      </c>
      <c r="R22" t="s">
        <v>151</v>
      </c>
      <c r="S22" t="b">
        <v>0</v>
      </c>
      <c r="T22" s="1">
        <v>45694</v>
      </c>
      <c r="U22" s="2">
        <f>HYPERLINK("https://sbirkapp.gov.cz/detail/SPP5G64UBOT6FHAQ", "https://sbirkapp.gov.cz/detail/SPP5G64UBOT6FHAQ")</f>
        <v>0</v>
      </c>
      <c r="V22" t="s">
        <v>152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153</v>
      </c>
      <c r="F23" t="s">
        <v>154</v>
      </c>
      <c r="G23" t="s">
        <v>155</v>
      </c>
      <c r="H23" t="s">
        <v>155</v>
      </c>
      <c r="I23" t="s">
        <v>155</v>
      </c>
      <c r="J23" t="s">
        <v>155</v>
      </c>
      <c r="K23" t="s">
        <v>155</v>
      </c>
      <c r="L23" t="s">
        <v>155</v>
      </c>
      <c r="M23" t="s">
        <v>155</v>
      </c>
      <c r="N23" t="s">
        <v>155</v>
      </c>
      <c r="O23" t="s">
        <v>155</v>
      </c>
      <c r="P23" t="s">
        <v>155</v>
      </c>
      <c r="Q23" t="s">
        <v>155</v>
      </c>
      <c r="R23" t="s">
        <v>155</v>
      </c>
      <c r="S23" t="s">
        <v>155</v>
      </c>
      <c r="T23" t="s">
        <v>155</v>
      </c>
      <c r="U23" t="s">
        <v>155</v>
      </c>
      <c r="V23" t="s">
        <v>156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157</v>
      </c>
      <c r="F24" t="s">
        <v>28</v>
      </c>
      <c r="G24" t="s">
        <v>158</v>
      </c>
      <c r="H24" s="1">
        <v>45427</v>
      </c>
      <c r="I24" s="1">
        <v>45435.42027371813</v>
      </c>
      <c r="J24" t="s">
        <v>159</v>
      </c>
      <c r="K24" t="s">
        <v>31</v>
      </c>
      <c r="M24" t="s">
        <v>160</v>
      </c>
      <c r="N24" t="s">
        <v>161</v>
      </c>
      <c r="S24" t="b">
        <v>1</v>
      </c>
      <c r="U24" s="2">
        <f>HYPERLINK("https://sbirkapp.gov.cz/detail/SPPWGDJMMVASRW4S", "https://sbirkapp.gov.cz/detail/SPPWGDJMMVASRW4S")</f>
        <v>0</v>
      </c>
      <c r="V24" t="s">
        <v>162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163</v>
      </c>
      <c r="F25" t="s">
        <v>154</v>
      </c>
      <c r="G25" t="s">
        <v>155</v>
      </c>
      <c r="H25" t="s">
        <v>155</v>
      </c>
      <c r="I25" t="s">
        <v>155</v>
      </c>
      <c r="J25" t="s">
        <v>155</v>
      </c>
      <c r="K25" t="s">
        <v>155</v>
      </c>
      <c r="L25" t="s">
        <v>155</v>
      </c>
      <c r="M25" t="s">
        <v>155</v>
      </c>
      <c r="N25" t="s">
        <v>155</v>
      </c>
      <c r="O25" t="s">
        <v>155</v>
      </c>
      <c r="P25" t="s">
        <v>155</v>
      </c>
      <c r="Q25" t="s">
        <v>155</v>
      </c>
      <c r="R25" t="s">
        <v>155</v>
      </c>
      <c r="S25" t="s">
        <v>155</v>
      </c>
      <c r="T25" t="s">
        <v>155</v>
      </c>
      <c r="U25" t="s">
        <v>155</v>
      </c>
      <c r="V25" t="s">
        <v>164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165</v>
      </c>
      <c r="F26" t="s">
        <v>96</v>
      </c>
      <c r="G26" t="s">
        <v>166</v>
      </c>
      <c r="H26" s="1">
        <v>45007</v>
      </c>
      <c r="I26" s="1">
        <v>45287.46796278743</v>
      </c>
      <c r="J26" t="s">
        <v>167</v>
      </c>
      <c r="K26" t="s">
        <v>31</v>
      </c>
      <c r="M26" t="s">
        <v>99</v>
      </c>
      <c r="N26" t="s">
        <v>100</v>
      </c>
      <c r="S26" t="b">
        <v>1</v>
      </c>
      <c r="U26" s="2">
        <f>HYPERLINK("https://sbirkapp.gov.cz/detail/SPPGHFGF62AOLU7E", "https://sbirkapp.gov.cz/detail/SPPGHFGF62AOLU7E")</f>
        <v>0</v>
      </c>
      <c r="V26" t="s">
        <v>168</v>
      </c>
      <c r="W2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2026-08-29T13:04:26Z</dcterms:created>
  <dcterms:modified xsi:type="dcterms:W3CDTF">2026-08-29T13:04:26Z</dcterms:modified>
</cp:coreProperties>
</file>