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<sst xmlns="http://schemas.openxmlformats.org/spreadsheetml/2006/main" count="428" uniqueCount="213">
  <si>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</si>
  <si>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</si>
  <si>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</si>
  <si>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</si>
  <si>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</si>
  <si>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</si>
  <si>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</si>
  <si>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</si>
  <si>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</si>
  <si>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</si>
  <si>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</si>
  <si>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</si>
  <si>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</si>
  <si>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</si>
  <si>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</si>
  <si>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</si>
  <si>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</si>
  <si>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</si>
  <si>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</si>
  <si>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</si>
  <si>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</si>
  <si>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</si>
  <si>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</si>
  <si>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Vejprty</t>
  </si>
  <si>
    <t>00262170</t>
  </si>
  <si>
    <t>4v5by8r</t>
  </si>
  <si>
    <t>Ústecký kraj</t>
  </si>
  <si>
    <t>1/2026</t>
  </si>
  <si>
    <t>Obecně závazná vyhláška</t>
  </si>
  <si>
    <t>Obecně závazná vyhláška, kterou se zrušuje obecně závazná vyhláška č. 3/2022, o regulaci hlučné zábavní pyrotechniky a o stanovení výjimečných případů, kdy doba nočního klidu je vymezena dobou kratší nebo při nichž nemusí být doba nočního klidu dodržována</t>
  </si>
  <si>
    <t>2026-06-26</t>
  </si>
  <si>
    <t>Běžný</t>
  </si>
  <si>
    <t>zrušovací</t>
  </si>
  <si>
    <t>ústavní zákon č. 1/1993 Sb., Ústava České republiky - čl. 104 odst. 3 - zrušovací OZV</t>
  </si>
  <si>
    <t>3/2022: Obecně závazná vyhláška,  o regulaci hlučné zábavní pyrotechniky  a o stanovení výjimečných případů, kdy doba nočního klidu je vymezena dobou kratší nebo při nichž nemusí být doba nočního klidu dodržována</t>
  </si>
  <si>
    <t>1721362922</t>
  </si>
  <si>
    <t>1/2025</t>
  </si>
  <si>
    <t xml:space="preserve">Obecně závazná vyhláška města Vejprty kterou se stanovují pravidla pro pohyb psů na veřejném prostranství v obci </t>
  </si>
  <si>
    <t>2025-09-13</t>
  </si>
  <si>
    <t>pohyb psů</t>
  </si>
  <si>
    <t>zákon č. 246/1992 Sb., na ochranu zvířat proti týrání - § 24 odst. 2</t>
  </si>
  <si>
    <t>3/2010: O pravidlech pro pohyb psů na veřejném prostranství</t>
  </si>
  <si>
    <t>1570995675</t>
  </si>
  <si>
    <t>4/2024</t>
  </si>
  <si>
    <t>Nařízení</t>
  </si>
  <si>
    <t>Nařízení města, kterým se ruší Nařízení města č. 2/2023 upravující organizování dopravy na území města Vejprty</t>
  </si>
  <si>
    <t>2025-01-01</t>
  </si>
  <si>
    <t>ústavní zákon č. 1/1993 Sb., Ústava České republiky - čl. 79 odst. 3 - zrušovací nařízení</t>
  </si>
  <si>
    <t>2/2023: Nařízení města č. 01/2023 upravující organizování dopravy na území města Vejprty</t>
  </si>
  <si>
    <t>1456816533</t>
  </si>
  <si>
    <t>3/2024</t>
  </si>
  <si>
    <t>Obecně závazná vyhláška,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</si>
  <si>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</si>
  <si>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</si>
  <si>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</si>
  <si>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1451977217</t>
  </si>
  <si>
    <t>2/2024</t>
  </si>
  <si>
    <t>Obecně závazná vyhláška  o stanovení místních koeficientů pro výpočet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</si>
  <si>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</si>
  <si>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</si>
  <si>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1/2023: o stanovení koeficientů pro výpočet daně z nemovitých věcí</t>
  </si>
  <si>
    <t>1405147198</t>
  </si>
  <si>
    <t>1/2024</t>
  </si>
  <si>
    <t>Obecně závazná vyhláška  o místním poplatku za užívání veřejného prostranství</t>
  </si>
  <si>
    <t>2024-07-12</t>
  </si>
  <si>
    <t>místní poplatek za užívání veřejného prostranství</t>
  </si>
  <si>
    <t>zákon č. 565/1990 Sb., o místních poplatcích - § 14 - za užívání veřejného prostranství</t>
  </si>
  <si>
    <t>5/2019: o místním poplatku za užívání veřejného prostranství; 2/2022: Obecně závazná vyhláška,  kterou se mění obecně závazná vyhláška č. 5/2019,  o místním poplatku za užívání veřejného prostranství</t>
  </si>
  <si>
    <t>1378673699</t>
  </si>
  <si>
    <t>3/2023</t>
  </si>
  <si>
    <t>Obecně závazná vyhláška, kterou se stanoví zákaz žebrání na vybraných veřejných prostranstvích</t>
  </si>
  <si>
    <t>2023-11-14</t>
  </si>
  <si>
    <t>veřejný pořádek - žebrání</t>
  </si>
  <si>
    <t>zákon č. 128/2000 Sb., o obcích - § 10 písm. a) - žebrání</t>
  </si>
  <si>
    <t>1261726638</t>
  </si>
  <si>
    <t>2/2023</t>
  </si>
  <si>
    <t>Nařízení města č. 01/2023 upravující organizování dopravy na území města Vejprty</t>
  </si>
  <si>
    <t>2024-01-01</t>
  </si>
  <si>
    <t xml:space="preserve">pozemní komunikace - zpoplatnění stání a odstavení </t>
  </si>
  <si>
    <t xml:space="preserve">zákon č. 13/1997 Sb., o pozemních komunikacích - § 23 odst. 1 </t>
  </si>
  <si>
    <t>4/2024: Nařízení města, kterým se ruší Nařízení města č. 2/2023 upravující organizování dopravy na území města Vejprty; 4/2024: Nařízení města, kterým se ruší Nařízení města č. 2/2023 upravující organizování dopravy na území města Vejprty; 4/2024: Nařízení města, kterým se ruší Nařízení města č. 2/2023 upravující organizování dopravy na území města Vejprty</t>
  </si>
  <si>
    <t>1209896695</t>
  </si>
  <si>
    <t>1/2023</t>
  </si>
  <si>
    <t>o stanovení koeficientů pro výpočet daně z nemovitých věcí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</si>
  <si>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</si>
  <si>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</si>
  <si>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2/2014: o stanovení koeficientů pro výpočet daně z nemovitých věcí</t>
  </si>
  <si>
    <t>2/2024: Obecně závazná vyhláška  o stanovení místních koeficientů pro výpočet daně z nemovitých věcí</t>
  </si>
  <si>
    <t>1209889903</t>
  </si>
  <si>
    <t>5/2022</t>
  </si>
  <si>
    <t>Obecně závazná vyhláška,  kterou se zrušuje obecně závazná vyhláška č. 3/2018,  o zákazu požívání alkoholických nápojů na vybraných veřejných prostranstvích</t>
  </si>
  <si>
    <t>2022-09-21</t>
  </si>
  <si>
    <t>1079458961</t>
  </si>
  <si>
    <t>4/2022</t>
  </si>
  <si>
    <t>Obecně závazná vyhláška,  o zákazu požívání alkoholických nápojů na vybraných veřejných prostranstvích</t>
  </si>
  <si>
    <t>2022-08-10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</si>
  <si>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</si>
  <si>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</si>
  <si>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1065194635</t>
  </si>
  <si>
    <t>3/2022</t>
  </si>
  <si>
    <t>Obecně závazná vyhláška,  o regulaci hlučné zábavní pyrotechniky  a o stanovení výjimečných případů, kdy doba nočního klidu je vymezena dobou kratší nebo při nichž nemusí být doba nočního klidu dodržována</t>
  </si>
  <si>
    <t>2022-08-02</t>
  </si>
  <si>
    <t>veřejný pořádek - hlučné činnosti; veřejný pořádek - pyrotechnika; noční klid</t>
  </si>
  <si>
    <t>zákon č. 128/2000 Sb., o obcích - § 10 písm. a) - hlučné činnosti; zákon č. 128/2000 Sb., o obcích - § 10 písm. a) - pyrotechnika; zákon č. 251/2016 Sb., o některých přestupcích - § 5 odst. 7</t>
  </si>
  <si>
    <t>1/2016: o regulaci hlučné zábavní pyrotechniky a provádění pyrotechnických efektů způsobujících hluk a o zkrácení doby nočního klidu ve výjimečných případech</t>
  </si>
  <si>
    <t>1/2026: Obecně závazná vyhláška, kterou se zrušuje obecně závazná vyhláška č. 3/2022, o regulaci hlučné zábavní pyrotechniky a o stanovení výjimečných případů, kdy doba nočního klidu je vymezena dobou kratší nebo při nichž nemusí být doba nočního klidu dodržována; 1/2026: Obecně závazná vyhláška, kterou se zrušuje obecně závazná vyhláška č. 3/2022, o regulaci hlučné zábavní pyrotechniky a o stanovení výjimečných případů, kdy doba nočního klidu je vymezena dobou kratší nebo při nichž nemusí být doba nočního klidu dodržována</t>
  </si>
  <si>
    <t>1062210870</t>
  </si>
  <si>
    <t>2/2022</t>
  </si>
  <si>
    <t>Obecně závazná vyhláška,  kterou se mění obecně závazná vyhláška č. 5/2019,  o místním poplatku za užívání veřejného prostranství</t>
  </si>
  <si>
    <t>5/2019: o místním poplatku za užívání veřejného prostranství</t>
  </si>
  <si>
    <t>1/2024: Obecně závazná vyhláška  o místním poplatku za užívání veřejného prostranství</t>
  </si>
  <si>
    <t>1062207200</t>
  </si>
  <si>
    <t>1/2022</t>
  </si>
  <si>
    <t>Obecně závazná vyhláška,  kterou se zrušuje obecně závazná vyhláška č. 1/2008,  kterou se stanoví části společných školských obvodů základních škol</t>
  </si>
  <si>
    <t>1/2008: kterou se stanoví části společných školských obvodů základních škol</t>
  </si>
  <si>
    <t>1062206704</t>
  </si>
  <si>
    <t>2/2021</t>
  </si>
  <si>
    <t>kterou se stanoví obecní systém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</si>
  <si>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</si>
  <si>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</si>
  <si>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</si>
  <si>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</si>
  <si>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987896168</t>
  </si>
  <si>
    <t>1/2021</t>
  </si>
  <si>
    <t>o místním poplatku za obecní systém odpadového hospodářství</t>
  </si>
  <si>
    <t>3/2024: Obecně závazná vyhláška, o místním poplatku za obecní systém odpadového hospodářství</t>
  </si>
  <si>
    <t>987295437</t>
  </si>
  <si>
    <t>2/2020</t>
  </si>
  <si>
    <t>o místním poplatku z pobytu</t>
  </si>
  <si>
    <t>2021-01-01</t>
  </si>
  <si>
    <t>místní poplatek z pobytu</t>
  </si>
  <si>
    <t>zákon č. 565/1990 Sb., o místních poplatcích - § 14 - z pobytu</t>
  </si>
  <si>
    <t>987291499</t>
  </si>
  <si>
    <t>5/2019</t>
  </si>
  <si>
    <t>o místním poplatku za užívání veřejného prostranství</t>
  </si>
  <si>
    <t>2020-01-01</t>
  </si>
  <si>
    <t>2/2022: Obecně závazná vyhláška,  kterou se mění obecně závazná vyhláška č. 5/2019,  o místním poplatku za užívání veřejného prostranství</t>
  </si>
  <si>
    <t>987290073</t>
  </si>
  <si>
    <t>4/2019</t>
  </si>
  <si>
    <t>o místním poplatku ze vstupného</t>
  </si>
  <si>
    <t>místní poplatek ze vstupného</t>
  </si>
  <si>
    <t>zákon č. 565/1990 Sb., o místních poplatcích - § 14 - ze vstupného</t>
  </si>
  <si>
    <t>987288734</t>
  </si>
  <si>
    <t>2/2019</t>
  </si>
  <si>
    <t>o místním poplatku ze psů</t>
  </si>
  <si>
    <t>místní poplatek ze psů</t>
  </si>
  <si>
    <t>zákon č. 565/1990 Sb., o místních poplatcích - § 14 - ze psů</t>
  </si>
  <si>
    <t>987286884</t>
  </si>
  <si>
    <t>1/2019</t>
  </si>
  <si>
    <t>o omezení hlučných činností</t>
  </si>
  <si>
    <t>2019-07-12</t>
  </si>
  <si>
    <t>veřejný pořádek - hlučné činnosti</t>
  </si>
  <si>
    <t>zákon č. 128/2000 Sb., o obcích - § 10 písm. a) - hlučné činnosti</t>
  </si>
  <si>
    <t>987284868</t>
  </si>
  <si>
    <t>1/2016</t>
  </si>
  <si>
    <t>o regulaci hlučné zábavní pyrotechniky a provádění pyrotechnických efektů způsobujících hluk a o zkrácení doby nočního klidu ve výjimečných případech</t>
  </si>
  <si>
    <t>2016-10-08</t>
  </si>
  <si>
    <t>veřejný pořádek - pyrotechnika; noční klid</t>
  </si>
  <si>
    <t>zákon č. 128/2000 Sb., o obcích - § 10 písm. a) - pyrotechnika; zákon č. 251/2016 Sb., o některých přestupcích - § 5 odst. 6</t>
  </si>
  <si>
    <t>987155020</t>
  </si>
  <si>
    <t>4/2014</t>
  </si>
  <si>
    <t>Požární řád</t>
  </si>
  <si>
    <t>2014-10-11</t>
  </si>
  <si>
    <t>požární ochrana - požární řád</t>
  </si>
  <si>
    <t>zákon č. 133/1985 Sb., o požární ochraně - § 29 odst. 1 písm. o) bod 1</t>
  </si>
  <si>
    <t>987134382</t>
  </si>
  <si>
    <t>3/2014</t>
  </si>
  <si>
    <t>VÝMAZ</t>
  </si>
  <si>
    <t>-</t>
  </si>
  <si>
    <t>987129422</t>
  </si>
  <si>
    <t>2/2014</t>
  </si>
  <si>
    <t>2015-01-01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</si>
  <si>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</si>
  <si>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</si>
  <si>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1/2023: o stanovení koeficientů pro výpočet daně z nemovitých věcí; 1/2023: o stanovení koeficientů pro výpočet daně z nemovitých věcí</t>
  </si>
  <si>
    <t>987126345</t>
  </si>
  <si>
    <t>4/2012</t>
  </si>
  <si>
    <t>o zákazu rozdělávání a udržování otevřených ohňů</t>
  </si>
  <si>
    <t>2012-12-04</t>
  </si>
  <si>
    <t>veřejný pořádek - jiné</t>
  </si>
  <si>
    <t>zákon č. 128/2000 Sb., o obcích - § 10 písm. b) - jiné</t>
  </si>
  <si>
    <t>985878920</t>
  </si>
  <si>
    <t>3/2012</t>
  </si>
  <si>
    <t>O zákazu nabízení, poskytování a využívání sexuálních služeb</t>
  </si>
  <si>
    <t>veřejný pořádek - prostituce</t>
  </si>
  <si>
    <t>zákon č. 128/2000 Sb., o obcích - § 10 písm. a) - prostituce</t>
  </si>
  <si>
    <t>985862923</t>
  </si>
  <si>
    <t>3/2010</t>
  </si>
  <si>
    <t>O pravidlech pro pohyb psů na veřejném prostranství</t>
  </si>
  <si>
    <t>2010-07-01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</si>
  <si>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</si>
  <si>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</si>
  <si>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 xml:space="preserve">1/2025: Obecně závazná vyhláška města Vejprty kterou se stanovují pravidla pro pohyb psů na veřejném prostranství v obci </t>
  </si>
  <si>
    <t>985762914</t>
  </si>
  <si>
    <t>1/2008</t>
  </si>
  <si>
    <t>kterou se stanoví části společných školských obvodů základních škol</t>
  </si>
  <si>
    <t>2008-02-20</t>
  </si>
  <si>
    <t>školské obvody - základní školy</t>
  </si>
  <si>
    <t>zákon č. 561/2004 Sb., školský zákon - § 178 odst. 2 písm. c)</t>
  </si>
  <si>
    <t>1/2022: Obecně závazná vyhláška,  kterou se zrušuje obecně závazná vyhláška č. 1/2008,  kterou se stanoví části společných školských obvodů základních škol</t>
  </si>
  <si>
    <t>985754162</t>
  </si>
  <si>
    <t>2/2010</t>
  </si>
  <si>
    <t>kterou se mění obecně závazná vyhláška č. 4/2007, kterou se zřizuje městská policie ve Vejprtech</t>
  </si>
  <si>
    <t>2010-04-01</t>
  </si>
  <si>
    <t>obecní policie</t>
  </si>
  <si>
    <t xml:space="preserve">zákon č. 553/1991 Sb., o obecní policii - § 1 odst. 1 </t>
  </si>
  <si>
    <t>4/2007: kterou se zřizuje městská policie ve Vejprtech</t>
  </si>
  <si>
    <t>985733230</t>
  </si>
  <si>
    <t>4/2007</t>
  </si>
  <si>
    <t>kterou se zřizuje městská policie ve Vejprtech</t>
  </si>
  <si>
    <t>2008-01-01</t>
  </si>
  <si>
    <t>2/2010: kterou se mění obecně závazná vyhláška č. 4/2007, kterou se zřizuje městská policie ve Vejprtech</t>
  </si>
  <si>
    <t>985221937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</si>
</sst>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46197</v>
      </c>
      <c r="I2" s="1">
        <v>46198.45641859729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HYPERLINK("https://sbirkapp.gov.cz/detail/SPPWVAUKD6N6WVV4", "https://sbirkapp.gov.cz/detail/SPPWVAUKD6N6WVV4")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45896</v>
      </c>
      <c r="I3" s="1">
        <v>45898.42714460682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HYPERLINK("https://sbirkapp.gov.cz/detail/SPPAUAAQHTGVM464", "https://sbirkapp.gov.cz/detail/SPPAUAAQHTGVM464")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44</v>
      </c>
      <c r="G4" t="s">
        <v>45</v>
      </c>
      <c r="H4" s="1">
        <v>45628</v>
      </c>
      <c r="I4" s="1">
        <v>45647.41529703839</v>
      </c>
      <c r="J4" t="s">
        <v>46</v>
      </c>
      <c r="K4" t="s">
        <v>31</v>
      </c>
      <c r="M4" t="s">
        <v>32</v>
      </c>
      <c r="N4" t="s">
        <v>47</v>
      </c>
      <c r="P4" t="s">
        <v>48</v>
      </c>
      <c r="S4" t="b">
        <v>1</v>
      </c>
      <c r="U4" s="2">
        <f>HYPERLINK("https://sbirkapp.gov.cz/detail/SPP2VG52R6LAEBOY", "https://sbirkapp.gov.cz/detail/SPP2VG52R6LAEBOY")</f>
        <v>0</v>
      </c>
      <c r="V4" t="s">
        <v>49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45637</v>
      </c>
      <c r="I5" s="1">
        <v>45638.62120197175</v>
      </c>
      <c r="J5" t="s">
        <v>46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HYPERLINK("https://sbirkapp.gov.cz/detail/SPPWWDPVI26WBT2G", "https://sbirkapp.gov.cz/detail/SPPWWDPVI26WBT2G")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45532</v>
      </c>
      <c r="I6" s="1">
        <v>45533.62142551685</v>
      </c>
      <c r="J6" t="s">
        <v>46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HYPERLINK("https://sbirkapp.gov.cz/detail/SPP23GN56LQ6JGEE", "https://sbirkapp.gov.cz/detail/SPP23GN56LQ6JGEE")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45469</v>
      </c>
      <c r="I7" s="1">
        <v>45470.63545526447</v>
      </c>
      <c r="J7" t="s">
        <v>64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HYPERLINK("https://sbirkapp.gov.cz/detail/SPP3DTHIH56O6NNY", "https://sbirkapp.gov.cz/detail/SPP3DTHIH56O6NNY")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45224</v>
      </c>
      <c r="I8" s="1">
        <v>45229.62645620205</v>
      </c>
      <c r="J8" t="s">
        <v>71</v>
      </c>
      <c r="K8" t="s">
        <v>31</v>
      </c>
      <c r="M8" t="s">
        <v>72</v>
      </c>
      <c r="N8" t="s">
        <v>73</v>
      </c>
      <c r="S8" t="b">
        <v>1</v>
      </c>
      <c r="U8" s="2">
        <f>HYPERLINK("https://sbirkapp.gov.cz/detail/SPPOFOHUQH6YVMMM", "https://sbirkapp.gov.cz/detail/SPPOFOHUQH6YVMMM")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44</v>
      </c>
      <c r="G9" t="s">
        <v>76</v>
      </c>
      <c r="H9" s="1">
        <v>45089</v>
      </c>
      <c r="I9" s="1">
        <v>45106.62825539678</v>
      </c>
      <c r="J9" t="s">
        <v>77</v>
      </c>
      <c r="K9" t="s">
        <v>31</v>
      </c>
      <c r="M9" t="s">
        <v>78</v>
      </c>
      <c r="N9" t="s">
        <v>79</v>
      </c>
      <c r="R9" t="s">
        <v>80</v>
      </c>
      <c r="S9" t="b">
        <v>0</v>
      </c>
      <c r="T9" s="1">
        <v>45658</v>
      </c>
      <c r="U9" s="2">
        <f>HYPERLINK("https://sbirkapp.gov.cz/detail/SPPB753C62KZT3YI", "https://sbirkapp.gov.cz/detail/SPPB753C62KZT3YI")</f>
        <v>0</v>
      </c>
      <c r="V9" t="s">
        <v>81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45105</v>
      </c>
      <c r="I10" s="1">
        <v>45106.62248847264</v>
      </c>
      <c r="J10" t="s">
        <v>77</v>
      </c>
      <c r="K10" t="s">
        <v>31</v>
      </c>
      <c r="M10" t="s">
        <v>84</v>
      </c>
      <c r="N10" t="s">
        <v>85</v>
      </c>
      <c r="P10" t="s">
        <v>86</v>
      </c>
      <c r="R10" t="s">
        <v>87</v>
      </c>
      <c r="S10" t="b">
        <v>0</v>
      </c>
      <c r="T10" s="1">
        <v>45658</v>
      </c>
      <c r="U10" s="2">
        <f>HYPERLINK("https://sbirkapp.gov.cz/detail/SPP2VEH4WW5QO2WY", "https://sbirkapp.gov.cz/detail/SPP2VEH4WW5QO2WY")</f>
        <v>0</v>
      </c>
      <c r="V10" t="s">
        <v>88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28</v>
      </c>
      <c r="G11" t="s">
        <v>90</v>
      </c>
      <c r="H11" s="1">
        <v>44804</v>
      </c>
      <c r="I11" s="1">
        <v>44810.45426163128</v>
      </c>
      <c r="J11" t="s">
        <v>91</v>
      </c>
      <c r="K11" t="s">
        <v>31</v>
      </c>
      <c r="M11" t="s">
        <v>32</v>
      </c>
      <c r="N11" t="s">
        <v>33</v>
      </c>
      <c r="S11" t="b">
        <v>1</v>
      </c>
      <c r="U11" s="2">
        <f>HYPERLINK("https://sbirkapp.gov.cz/detail/SPPU2M7MYM2GL74G", "https://sbirkapp.gov.cz/detail/SPPU2M7MYM2GL74G")</f>
        <v>0</v>
      </c>
      <c r="V11" t="s">
        <v>92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44741</v>
      </c>
      <c r="I12" s="1">
        <v>44768.57354993523</v>
      </c>
      <c r="J12" t="s">
        <v>95</v>
      </c>
      <c r="K12" t="s">
        <v>31</v>
      </c>
      <c r="M12" t="s">
        <v>96</v>
      </c>
      <c r="N12" t="s">
        <v>97</v>
      </c>
      <c r="S12" t="b">
        <v>1</v>
      </c>
      <c r="U12" s="2">
        <f>HYPERLINK("https://sbirkapp.gov.cz/detail/SPPVOI4ZLDA3DMXI", "https://sbirkapp.gov.cz/detail/SPPVOI4ZLDA3DMXI")</f>
        <v>0</v>
      </c>
      <c r="V12" t="s">
        <v>98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44741</v>
      </c>
      <c r="I13" s="1">
        <v>44760.62774630214</v>
      </c>
      <c r="J13" t="s">
        <v>101</v>
      </c>
      <c r="K13" t="s">
        <v>31</v>
      </c>
      <c r="M13" t="s">
        <v>102</v>
      </c>
      <c r="N13" t="s">
        <v>103</v>
      </c>
      <c r="P13" t="s">
        <v>104</v>
      </c>
      <c r="R13" t="s">
        <v>105</v>
      </c>
      <c r="S13" t="b">
        <v>0</v>
      </c>
      <c r="T13" s="1">
        <v>46199</v>
      </c>
      <c r="U13" s="2">
        <f>HYPERLINK("https://sbirkapp.gov.cz/detail/SPPQVLNQJFJLMCK2", "https://sbirkapp.gov.cz/detail/SPPQVLNQJFJLMCK2")</f>
        <v>0</v>
      </c>
      <c r="V13" t="s">
        <v>106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28</v>
      </c>
      <c r="G14" t="s">
        <v>108</v>
      </c>
      <c r="H14" s="1">
        <v>44741</v>
      </c>
      <c r="I14" s="1">
        <v>44760.62458461262</v>
      </c>
      <c r="J14" t="s">
        <v>101</v>
      </c>
      <c r="K14" t="s">
        <v>31</v>
      </c>
      <c r="M14" t="s">
        <v>65</v>
      </c>
      <c r="N14" t="s">
        <v>66</v>
      </c>
      <c r="O14" t="s">
        <v>109</v>
      </c>
      <c r="R14" t="s">
        <v>110</v>
      </c>
      <c r="S14" t="b">
        <v>0</v>
      </c>
      <c r="T14" s="1">
        <v>45485</v>
      </c>
      <c r="U14" s="2">
        <f>HYPERLINK("https://sbirkapp.gov.cz/detail/SPP6BPPOOXGNTITG", "https://sbirkapp.gov.cz/detail/SPP6BPPOOXGNTITG")</f>
        <v>0</v>
      </c>
      <c r="V14" t="s">
        <v>111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112</v>
      </c>
      <c r="F15" t="s">
        <v>28</v>
      </c>
      <c r="G15" t="s">
        <v>113</v>
      </c>
      <c r="H15" s="1">
        <v>44741</v>
      </c>
      <c r="I15" s="1">
        <v>44760.62352310726</v>
      </c>
      <c r="J15" t="s">
        <v>101</v>
      </c>
      <c r="K15" t="s">
        <v>31</v>
      </c>
      <c r="M15" t="s">
        <v>32</v>
      </c>
      <c r="N15" t="s">
        <v>33</v>
      </c>
      <c r="P15" t="s">
        <v>114</v>
      </c>
      <c r="S15" t="b">
        <v>1</v>
      </c>
      <c r="U15" s="2">
        <f>HYPERLINK("https://sbirkapp.gov.cz/detail/SPPGCSIRCDK3ITRM", "https://sbirkapp.gov.cz/detail/SPPGCSIRCDK3ITRM")</f>
        <v>0</v>
      </c>
      <c r="V15" t="s">
        <v>115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44545</v>
      </c>
      <c r="I16" s="1">
        <v>44573.57137793366</v>
      </c>
      <c r="J16" t="s">
        <v>118</v>
      </c>
      <c r="K16" t="s">
        <v>119</v>
      </c>
      <c r="L16" s="1">
        <v>44546</v>
      </c>
      <c r="M16" t="s">
        <v>120</v>
      </c>
      <c r="N16" t="s">
        <v>121</v>
      </c>
      <c r="S16" t="b">
        <v>1</v>
      </c>
      <c r="U16" s="2">
        <f>HYPERLINK("https://sbirkapp.gov.cz/detail/SPPLBB26HYKDIBZG", "https://sbirkapp.gov.cz/detail/SPPLBB26HYKDIBZG")</f>
        <v>0</v>
      </c>
      <c r="V16" t="s">
        <v>122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123</v>
      </c>
      <c r="F17" t="s">
        <v>28</v>
      </c>
      <c r="G17" t="s">
        <v>124</v>
      </c>
      <c r="H17" s="1">
        <v>44545</v>
      </c>
      <c r="I17" s="1">
        <v>44572.54398416298</v>
      </c>
      <c r="J17" t="s">
        <v>118</v>
      </c>
      <c r="K17" t="s">
        <v>119</v>
      </c>
      <c r="L17" s="1">
        <v>44546</v>
      </c>
      <c r="M17" t="s">
        <v>52</v>
      </c>
      <c r="N17" t="s">
        <v>53</v>
      </c>
      <c r="R17" t="s">
        <v>125</v>
      </c>
      <c r="S17" t="b">
        <v>0</v>
      </c>
      <c r="T17" s="1">
        <v>45658</v>
      </c>
      <c r="U17" s="2">
        <f>HYPERLINK("https://sbirkapp.gov.cz/detail/SPPKCURTKOL7BXT4", "https://sbirkapp.gov.cz/detail/SPPKCURTKOL7BXT4")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128</v>
      </c>
      <c r="H18" s="1">
        <v>44181</v>
      </c>
      <c r="I18" s="1">
        <v>44572.54134985768</v>
      </c>
      <c r="J18" t="s">
        <v>129</v>
      </c>
      <c r="K18" t="s">
        <v>119</v>
      </c>
      <c r="L18" s="1">
        <v>44182</v>
      </c>
      <c r="M18" t="s">
        <v>130</v>
      </c>
      <c r="N18" t="s">
        <v>131</v>
      </c>
      <c r="S18" t="b">
        <v>1</v>
      </c>
      <c r="U18" s="2">
        <f>HYPERLINK("https://sbirkapp.gov.cz/detail/SPPRYWE5BYLL2U4W", "https://sbirkapp.gov.cz/detail/SPPRYWE5BYLL2U4W")</f>
        <v>0</v>
      </c>
      <c r="V18" t="s">
        <v>132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28</v>
      </c>
      <c r="G19" t="s">
        <v>134</v>
      </c>
      <c r="H19" s="1">
        <v>43810</v>
      </c>
      <c r="I19" s="1">
        <v>44572.53923103675</v>
      </c>
      <c r="J19" t="s">
        <v>135</v>
      </c>
      <c r="K19" t="s">
        <v>119</v>
      </c>
      <c r="L19" s="1">
        <v>43812</v>
      </c>
      <c r="M19" t="s">
        <v>65</v>
      </c>
      <c r="N19" t="s">
        <v>66</v>
      </c>
      <c r="Q19" t="s">
        <v>136</v>
      </c>
      <c r="R19" t="s">
        <v>110</v>
      </c>
      <c r="S19" t="b">
        <v>0</v>
      </c>
      <c r="T19" s="1">
        <v>45485</v>
      </c>
      <c r="U19" s="2">
        <f>HYPERLINK("https://sbirkapp.gov.cz/detail/SPPXBRU3GOKCVNKM", "https://sbirkapp.gov.cz/detail/SPPXBRU3GOKCVNKM")</f>
        <v>0</v>
      </c>
      <c r="V19" t="s">
        <v>137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138</v>
      </c>
      <c r="F20" t="s">
        <v>28</v>
      </c>
      <c r="G20" t="s">
        <v>139</v>
      </c>
      <c r="H20" s="1">
        <v>43811</v>
      </c>
      <c r="I20" s="1">
        <v>44572.53765434874</v>
      </c>
      <c r="J20" t="s">
        <v>135</v>
      </c>
      <c r="K20" t="s">
        <v>119</v>
      </c>
      <c r="L20" s="1">
        <v>43812</v>
      </c>
      <c r="M20" t="s">
        <v>140</v>
      </c>
      <c r="N20" t="s">
        <v>141</v>
      </c>
      <c r="S20" t="b">
        <v>1</v>
      </c>
      <c r="U20" s="2">
        <f>HYPERLINK("https://sbirkapp.gov.cz/detail/SPPHGI6FKNJTSWHS", "https://sbirkapp.gov.cz/detail/SPPHGI6FKNJTSWHS")</f>
        <v>0</v>
      </c>
      <c r="V20" t="s">
        <v>142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143</v>
      </c>
      <c r="F21" t="s">
        <v>28</v>
      </c>
      <c r="G21" t="s">
        <v>144</v>
      </c>
      <c r="H21" s="1">
        <v>43810</v>
      </c>
      <c r="I21" s="1">
        <v>44572.53553809648</v>
      </c>
      <c r="J21" t="s">
        <v>135</v>
      </c>
      <c r="K21" t="s">
        <v>119</v>
      </c>
      <c r="L21" s="1">
        <v>43812</v>
      </c>
      <c r="M21" t="s">
        <v>145</v>
      </c>
      <c r="N21" t="s">
        <v>146</v>
      </c>
      <c r="S21" t="b">
        <v>1</v>
      </c>
      <c r="U21" s="2">
        <f>HYPERLINK("https://sbirkapp.gov.cz/detail/SPPQ7HFAC2THELCC", "https://sbirkapp.gov.cz/detail/SPPQ7HFAC2THELCC")</f>
        <v>0</v>
      </c>
      <c r="V21" t="s">
        <v>147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148</v>
      </c>
      <c r="F22" t="s">
        <v>28</v>
      </c>
      <c r="G22" t="s">
        <v>149</v>
      </c>
      <c r="H22" s="1">
        <v>43642</v>
      </c>
      <c r="I22" s="1">
        <v>44572.53238738506</v>
      </c>
      <c r="J22" t="s">
        <v>150</v>
      </c>
      <c r="K22" t="s">
        <v>119</v>
      </c>
      <c r="L22" s="1">
        <v>43643</v>
      </c>
      <c r="M22" t="s">
        <v>151</v>
      </c>
      <c r="N22" t="s">
        <v>152</v>
      </c>
      <c r="S22" t="b">
        <v>1</v>
      </c>
      <c r="U22" s="2">
        <f>HYPERLINK("https://sbirkapp.gov.cz/detail/SPPMNYI42WNENBJC", "https://sbirkapp.gov.cz/detail/SPPMNYI42WNENBJC")</f>
        <v>0</v>
      </c>
      <c r="V22" t="s">
        <v>153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154</v>
      </c>
      <c r="F23" t="s">
        <v>28</v>
      </c>
      <c r="G23" t="s">
        <v>155</v>
      </c>
      <c r="H23" s="1">
        <v>42613</v>
      </c>
      <c r="I23" s="1">
        <v>44572.43228258127</v>
      </c>
      <c r="J23" t="s">
        <v>156</v>
      </c>
      <c r="K23" t="s">
        <v>119</v>
      </c>
      <c r="L23" s="1">
        <v>42636</v>
      </c>
      <c r="M23" t="s">
        <v>157</v>
      </c>
      <c r="N23" t="s">
        <v>158</v>
      </c>
      <c r="R23" t="s">
        <v>34</v>
      </c>
      <c r="S23" t="b">
        <v>0</v>
      </c>
      <c r="T23" s="1">
        <v>44775</v>
      </c>
      <c r="U23" s="2">
        <f>HYPERLINK("https://sbirkapp.gov.cz/detail/SPPXRCWKEVOOYMDG", "https://sbirkapp.gov.cz/detail/SPPXRCWKEVOOYMDG")</f>
        <v>0</v>
      </c>
      <c r="V23" t="s">
        <v>159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160</v>
      </c>
      <c r="F24" t="s">
        <v>28</v>
      </c>
      <c r="G24" t="s">
        <v>161</v>
      </c>
      <c r="H24" s="1">
        <v>41907</v>
      </c>
      <c r="I24" s="1">
        <v>44572.41436288755</v>
      </c>
      <c r="J24" t="s">
        <v>162</v>
      </c>
      <c r="K24" t="s">
        <v>119</v>
      </c>
      <c r="L24" s="1">
        <v>41908</v>
      </c>
      <c r="M24" t="s">
        <v>163</v>
      </c>
      <c r="N24" t="s">
        <v>164</v>
      </c>
      <c r="S24" t="b">
        <v>1</v>
      </c>
      <c r="U24" s="2">
        <f>HYPERLINK("https://sbirkapp.gov.cz/detail/SPPNBQ3RX5OHTVZA", "https://sbirkapp.gov.cz/detail/SPPNBQ3RX5OHTVZA")</f>
        <v>0</v>
      </c>
      <c r="V24" t="s">
        <v>165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166</v>
      </c>
      <c r="F25" t="s">
        <v>167</v>
      </c>
      <c r="G25" t="s">
        <v>168</v>
      </c>
      <c r="H25" t="s">
        <v>168</v>
      </c>
      <c r="I25" t="s">
        <v>168</v>
      </c>
      <c r="J25" t="s">
        <v>168</v>
      </c>
      <c r="K25" t="s">
        <v>168</v>
      </c>
      <c r="L25" t="s">
        <v>168</v>
      </c>
      <c r="M25" t="s">
        <v>168</v>
      </c>
      <c r="N25" t="s">
        <v>168</v>
      </c>
      <c r="O25" t="s">
        <v>168</v>
      </c>
      <c r="P25" t="s">
        <v>168</v>
      </c>
      <c r="Q25" t="s">
        <v>168</v>
      </c>
      <c r="R25" t="s">
        <v>168</v>
      </c>
      <c r="S25" t="s">
        <v>168</v>
      </c>
      <c r="T25" t="s">
        <v>168</v>
      </c>
      <c r="U25" t="s">
        <v>168</v>
      </c>
      <c r="V25" t="s">
        <v>169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170</v>
      </c>
      <c r="F26" t="s">
        <v>28</v>
      </c>
      <c r="G26" t="s">
        <v>83</v>
      </c>
      <c r="H26" s="1">
        <v>41816</v>
      </c>
      <c r="I26" s="1">
        <v>44572.40536563753</v>
      </c>
      <c r="J26" t="s">
        <v>171</v>
      </c>
      <c r="K26" t="s">
        <v>119</v>
      </c>
      <c r="L26" s="1">
        <v>41817</v>
      </c>
      <c r="M26" t="s">
        <v>172</v>
      </c>
      <c r="N26" t="s">
        <v>173</v>
      </c>
      <c r="R26" t="s">
        <v>174</v>
      </c>
      <c r="S26" t="b">
        <v>0</v>
      </c>
      <c r="T26" s="1">
        <v>45292</v>
      </c>
      <c r="U26" s="2">
        <f>HYPERLINK("https://sbirkapp.gov.cz/detail/SPPC6GPHT242XHQC", "https://sbirkapp.gov.cz/detail/SPPC6GPHT242XHQC")</f>
        <v>0</v>
      </c>
      <c r="V26" t="s">
        <v>175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176</v>
      </c>
      <c r="F27" t="s">
        <v>28</v>
      </c>
      <c r="G27" t="s">
        <v>177</v>
      </c>
      <c r="H27" s="1">
        <v>41214</v>
      </c>
      <c r="I27" s="1">
        <v>44568.56215006385</v>
      </c>
      <c r="J27" t="s">
        <v>178</v>
      </c>
      <c r="K27" t="s">
        <v>119</v>
      </c>
      <c r="L27" s="1">
        <v>41232</v>
      </c>
      <c r="M27" t="s">
        <v>179</v>
      </c>
      <c r="N27" t="s">
        <v>180</v>
      </c>
      <c r="S27" t="b">
        <v>1</v>
      </c>
      <c r="U27" s="2">
        <f>HYPERLINK("https://sbirkapp.gov.cz/detail/SPPKYWC6U7YUNF5I", "https://sbirkapp.gov.cz/detail/SPPKYWC6U7YUNF5I")</f>
        <v>0</v>
      </c>
      <c r="V27" t="s">
        <v>181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182</v>
      </c>
      <c r="F28" t="s">
        <v>28</v>
      </c>
      <c r="G28" t="s">
        <v>183</v>
      </c>
      <c r="H28" s="1">
        <v>41214</v>
      </c>
      <c r="I28" s="1">
        <v>44568.54638948015</v>
      </c>
      <c r="J28" t="s">
        <v>178</v>
      </c>
      <c r="K28" t="s">
        <v>119</v>
      </c>
      <c r="L28" s="1">
        <v>41232</v>
      </c>
      <c r="M28" t="s">
        <v>184</v>
      </c>
      <c r="N28" t="s">
        <v>185</v>
      </c>
      <c r="S28" t="b">
        <v>1</v>
      </c>
      <c r="U28" s="2">
        <f>HYPERLINK("https://sbirkapp.gov.cz/detail/SPPVHNJ3WT5XU3RK", "https://sbirkapp.gov.cz/detail/SPPVHNJ3WT5XU3RK")</f>
        <v>0</v>
      </c>
      <c r="V28" t="s">
        <v>186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187</v>
      </c>
      <c r="F29" t="s">
        <v>28</v>
      </c>
      <c r="G29" t="s">
        <v>188</v>
      </c>
      <c r="H29" s="1">
        <v>40325</v>
      </c>
      <c r="I29" s="1">
        <v>44568.47813972503</v>
      </c>
      <c r="J29" t="s">
        <v>189</v>
      </c>
      <c r="K29" t="s">
        <v>119</v>
      </c>
      <c r="L29" s="1">
        <v>40329</v>
      </c>
      <c r="M29" t="s">
        <v>190</v>
      </c>
      <c r="N29" t="s">
        <v>191</v>
      </c>
      <c r="R29" t="s">
        <v>192</v>
      </c>
      <c r="S29" t="b">
        <v>0</v>
      </c>
      <c r="T29" s="1">
        <v>45913</v>
      </c>
      <c r="U29" s="2">
        <f>HYPERLINK("https://sbirkapp.gov.cz/detail/SPPAWOLSED6BHC2S", "https://sbirkapp.gov.cz/detail/SPPAWOLSED6BHC2S")</f>
        <v>0</v>
      </c>
      <c r="V29" t="s">
        <v>193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194</v>
      </c>
      <c r="F30" t="s">
        <v>28</v>
      </c>
      <c r="G30" t="s">
        <v>195</v>
      </c>
      <c r="H30" s="1">
        <v>39478</v>
      </c>
      <c r="I30" s="1">
        <v>44568.46760090287</v>
      </c>
      <c r="J30" t="s">
        <v>196</v>
      </c>
      <c r="K30" t="s">
        <v>119</v>
      </c>
      <c r="L30" s="1">
        <v>39483</v>
      </c>
      <c r="M30" t="s">
        <v>197</v>
      </c>
      <c r="N30" t="s">
        <v>198</v>
      </c>
      <c r="R30" t="s">
        <v>199</v>
      </c>
      <c r="S30" t="b">
        <v>0</v>
      </c>
      <c r="T30" s="1">
        <v>44775</v>
      </c>
      <c r="U30" s="2">
        <f>HYPERLINK("https://sbirkapp.gov.cz/detail/SPPVMMAT25WRPVUG", "https://sbirkapp.gov.cz/detail/SPPVMMAT25WRPVUG")</f>
        <v>0</v>
      </c>
      <c r="V30" t="s">
        <v>200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201</v>
      </c>
      <c r="F31" t="s">
        <v>28</v>
      </c>
      <c r="G31" t="s">
        <v>202</v>
      </c>
      <c r="H31" s="1">
        <v>40269</v>
      </c>
      <c r="I31" s="1">
        <v>44568.4529222825</v>
      </c>
      <c r="J31" t="s">
        <v>203</v>
      </c>
      <c r="K31" t="s">
        <v>119</v>
      </c>
      <c r="L31" s="1">
        <v>40269</v>
      </c>
      <c r="M31" t="s">
        <v>204</v>
      </c>
      <c r="N31" t="s">
        <v>205</v>
      </c>
      <c r="O31" t="s">
        <v>206</v>
      </c>
      <c r="S31" t="b">
        <v>1</v>
      </c>
      <c r="U31" s="2">
        <f>HYPERLINK("https://sbirkapp.gov.cz/detail/SPPIUQ4VDVSYHFBW", "https://sbirkapp.gov.cz/detail/SPPIUQ4VDVSYHFBW")</f>
        <v>0</v>
      </c>
      <c r="V31" t="s">
        <v>207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208</v>
      </c>
      <c r="F32" t="s">
        <v>28</v>
      </c>
      <c r="G32" t="s">
        <v>209</v>
      </c>
      <c r="H32" s="1">
        <v>39380</v>
      </c>
      <c r="I32" s="1">
        <v>44567.45427953017</v>
      </c>
      <c r="J32" t="s">
        <v>210</v>
      </c>
      <c r="K32" t="s">
        <v>119</v>
      </c>
      <c r="L32" s="1">
        <v>39380</v>
      </c>
      <c r="M32" t="s">
        <v>204</v>
      </c>
      <c r="N32" t="s">
        <v>205</v>
      </c>
      <c r="Q32" t="s">
        <v>211</v>
      </c>
      <c r="S32" t="b">
        <v>1</v>
      </c>
      <c r="U32" s="2">
        <f>HYPERLINK("https://sbirkapp.gov.cz/detail/SPPELFEBO5NN2NSY", "https://sbirkapp.gov.cz/detail/SPPELFEBO5NN2NSY")</f>
        <v>0</v>
      </c>
      <c r="V32" t="s">
        <v>212</v>
      </c>
      <c r="W3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2026-08-24T02:04:00Z</dcterms:created>
  <dcterms:modified xsi:type="dcterms:W3CDTF">2026-08-24T02:04:00Z</dcterms:modified>
</cp:coreProperties>
</file>