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<sst xmlns="http://schemas.openxmlformats.org/spreadsheetml/2006/main" count="225" uniqueCount="125">
  <si>
    <t>Publikující</t>
  </si>
  <si>
    <t>Publikující ID OVM (IČO)</t>
  </si>
  <si>
    <t>Datová schránka publikujícího</t>
  </si>
  <si>
    <t>Kraj publikujícího</t>
  </si>
  <si>
    <t>Číslo právního předpisu</t>
  </si>
  <si>
    <t>Druh právního předpisu</t>
  </si>
  <si>
    <t>Název právního předpisu</t>
  </si>
  <si>
    <t>Datum vydání</t>
  </si>
  <si>
    <t>Datum zveřejnění ve Sbírce</t>
  </si>
  <si>
    <t>Datum nabytí účinnosti</t>
  </si>
  <si>
    <t>Způsob zveřejnění</t>
  </si>
  <si>
    <t>Datum vyvěšení na úřední desce</t>
  </si>
  <si>
    <t>Oblast právní úpravy</t>
  </si>
  <si>
    <t>Zákonné zmocnění</t>
  </si>
  <si>
    <t>Novelizuje</t>
  </si>
  <si>
    <t>Zrušuje</t>
  </si>
  <si>
    <t>Je novelizován</t>
  </si>
  <si>
    <t>Je rušen</t>
  </si>
  <si>
    <t>Platný právní předpis</t>
  </si>
  <si>
    <t>Zrušeno k</t>
  </si>
  <si>
    <t>URL záznamu</t>
  </si>
  <si>
    <t>ID zprávy prvotního vkladu</t>
  </si>
  <si>
    <t>Verze</t>
  </si>
  <si>
    <t>Obec Skršín</t>
  </si>
  <si>
    <t>00266141</t>
  </si>
  <si>
    <t>c35a35a</t>
  </si>
  <si>
    <t>Ústecký kraj</t>
  </si>
  <si>
    <t>3/2026</t>
  </si>
  <si>
    <t>Obecně závazná vyhláška</t>
  </si>
  <si>
    <t xml:space="preserve">o zákazu odpalování pyrotechnických výrobků a jejich užívání k provádění ohňostrojných prací nebo ohňostrojů </t>
  </si>
  <si>
    <t>2026-03-05</t>
  </si>
  <si>
    <t>Běžný</t>
  </si>
  <si>
    <t>pyrotechnické výrobky</t>
  </si>
  <si>
    <t>zákon č. 206/2015 Sb., zákon o pyrotechnice - § 35c</t>
  </si>
  <si>
    <t>1/2025: o regulaci hlučné zábavní techniky</t>
  </si>
  <si>
    <t>1652137096</t>
  </si>
  <si>
    <t>2/2026</t>
  </si>
  <si>
    <t>kterou se stanoví část společného školského obvodu základní školy</t>
  </si>
  <si>
    <t>2026-01-28</t>
  </si>
  <si>
    <t>školské obvody - základní školy</t>
  </si>
  <si>
    <t>zákon č. 561/2004 Sb., školský zákon - § 178 odst. 2 písm. c)</t>
  </si>
  <si>
    <t>1/2017: kterou se stanoví část společného školského obvodu základní školy</t>
  </si>
  <si>
    <t>1632755756</t>
  </si>
  <si>
    <t>1/2026</t>
  </si>
  <si>
    <t xml:space="preserve">kterou se stanoví část společných školských obvodů mateřských škol </t>
  </si>
  <si>
    <t>2026-01-13</t>
  </si>
  <si>
    <t>školské obvody - mateřské školy</t>
  </si>
  <si>
    <t>zákon č. 561/2004 Sb., školský zákon - § 179 odst. 3 a § 178 odst. 2 písm. c)</t>
  </si>
  <si>
    <t>1632713991</t>
  </si>
  <si>
    <t>1/2025</t>
  </si>
  <si>
    <t>o regulaci hlučné zábavní techniky</t>
  </si>
  <si>
    <t>2025-02-27</t>
  </si>
  <si>
    <t>veřejný pořádek - hlučné činnosti; veřejný pořádek - pyrotechnika</t>
  </si>
  <si>
    <t>zákon č. 128/2000 Sb., o obcích - § 10 písm. a) - hlučné činnosti; zákon č. 128/2000 Sb., o obcích - § 10 písm. a) - pyrotechnika</t>
  </si>
  <si>
    <t xml:space="preserve">3/2026: o zákazu odpalování pyrotechnických výrobků a jejich užívání k provádění ohňostrojných prací nebo ohňostrojů </t>
  </si>
  <si>
    <t>1478866441</t>
  </si>
  <si>
    <t>2/2024</t>
  </si>
  <si>
    <t>obecní systém odpadového hospodářství</t>
  </si>
  <si>
    <t>2025-01-01</t>
  </si>
  <si>
    <t>systém odpadového hospodářství</t>
  </si>
  <si>
    <t>zákon č. 541/2020 Sb., o odpadech - § 59 odst. 4</t>
  </si>
  <si>
    <t>1/2022: kterou se stanoví obecní systém odpadového hospodářství</t>
  </si>
  <si>
    <t>1454433961</t>
  </si>
  <si>
    <t>1/2024</t>
  </si>
  <si>
    <t>o stanovení místních koeficientů pro výpočet daně z nemovitých věcí</t>
  </si>
  <si>
    <t>daň z nemovitých věcí - místní koeficient</t>
  </si>
  <si>
    <t>zákon č. 338/1992 Sb., o dani z nemovitých věcí - § 12 odst. 1 písm. a) bod 4</t>
  </si>
  <si>
    <t>1/2021: o stanovení místního koeficientu pro výpočet daně z nemovitých věcí</t>
  </si>
  <si>
    <t>1416953359</t>
  </si>
  <si>
    <t>2/2023</t>
  </si>
  <si>
    <t>Nařízení</t>
  </si>
  <si>
    <t>rozsah, způsob a časové lhůty odstraňování závad ve schůdnosti chodníků, místních komunikací a průjezdních úseků silnic a vymezení úseků chodníků a místních komunikací, na kterých se pro jejich malý dopravní význam nezajišťuje sjízdnost a schůdnost odstraňováním sněhu a náledí.</t>
  </si>
  <si>
    <t>2023-12-21</t>
  </si>
  <si>
    <t>pozemní komunikace - odstranění závad ve schůdnosti; pozemní komunikace - vyznačení neudržovaných úseků</t>
  </si>
  <si>
    <t xml:space="preserve">zákon č. 13/1997 Sb., o pozemních komunikacích - § 27 odst. 7 ; zákon č. 13/1997 Sb., o pozemních komunikacích - § 27 odst. 5 </t>
  </si>
  <si>
    <t>1281865760</t>
  </si>
  <si>
    <t>1/2023</t>
  </si>
  <si>
    <t>Požární řád</t>
  </si>
  <si>
    <t>požární ochrana - požární řád</t>
  </si>
  <si>
    <t>zákon č. 133/1985 Sb., o požární ochraně - § 29 odst. 1 písm. o) bod 1</t>
  </si>
  <si>
    <t>1281857666</t>
  </si>
  <si>
    <t>1/2022</t>
  </si>
  <si>
    <t>kterou se stanoví obecní systém odpadového hospodářství</t>
  </si>
  <si>
    <t>2023-01-01</t>
  </si>
  <si>
    <t>1/2019: kterou se stanoví systém shromažďování, sběru, přepravy, třídění, využívání a odstraňování komunálních odpadů na území obce Skršín</t>
  </si>
  <si>
    <t>2/2024: obecní systém odpadového hospodářství; 2/2024: obecní systém odpadového hospodářství</t>
  </si>
  <si>
    <t>1114904630</t>
  </si>
  <si>
    <t>1/2021</t>
  </si>
  <si>
    <t>o stanovení místního koeficientu pro výpočet daně z nemovitých věcí</t>
  </si>
  <si>
    <t>2022-01-01</t>
  </si>
  <si>
    <t>Dle přechodného ustanovení</t>
  </si>
  <si>
    <t>zákon č. 338/1992 Sb., o dani z nemovitých věcí - § 12</t>
  </si>
  <si>
    <t>1/2024: o stanovení místních koeficientů pro výpočet daně z nemovitých věcí</t>
  </si>
  <si>
    <t>1063226133</t>
  </si>
  <si>
    <t>1/2020</t>
  </si>
  <si>
    <t>o místním poplatku za užívání veřejného prostranství</t>
  </si>
  <si>
    <t>2020-01-29</t>
  </si>
  <si>
    <t>místní poplatek za užívání veřejného prostranství</t>
  </si>
  <si>
    <t>zákon č. 565/1990 Sb., o místních poplatcích - § 14 - za užívání veřejného prostranství</t>
  </si>
  <si>
    <t>1063222669</t>
  </si>
  <si>
    <t>2/2019</t>
  </si>
  <si>
    <t>o místním poplatku ze psů</t>
  </si>
  <si>
    <t>2019-11-21</t>
  </si>
  <si>
    <t>místní poplatek ze psů</t>
  </si>
  <si>
    <t>zákon č. 565/1990 Sb., o místních poplatcích - § 14 - ze psů</t>
  </si>
  <si>
    <t>1063220197</t>
  </si>
  <si>
    <t>1/2019</t>
  </si>
  <si>
    <t>kterou se stanoví systém shromažďování, sběru, přepravy, třídění, využívání a odstraňování komunálních odpadů na území obce Skršín</t>
  </si>
  <si>
    <t>2019-11-06</t>
  </si>
  <si>
    <t>1063218411</t>
  </si>
  <si>
    <t>1/2017</t>
  </si>
  <si>
    <t>2017-02-08</t>
  </si>
  <si>
    <t>2/2026: kterou se stanoví část společného školského obvodu základní školy; 2/2026: kterou se stanoví část společného školského obvodu základní školy</t>
  </si>
  <si>
    <t>1063213673</t>
  </si>
  <si>
    <t>1/2016</t>
  </si>
  <si>
    <t>o výjimečném zrušení nebo zkrácení doby nočního klidu</t>
  </si>
  <si>
    <t>2016-09-22</t>
  </si>
  <si>
    <t>noční klid</t>
  </si>
  <si>
    <t>zákon č. 251/2016 Sb., o některých přestupcích - § 5 odst. 7</t>
  </si>
  <si>
    <t>1063207856</t>
  </si>
  <si>
    <t>2/2021</t>
  </si>
  <si>
    <t>o místním poplatku za odkládání komunálního odpadu z nemovité věci</t>
  </si>
  <si>
    <t>místní poplatek za odkládání komunálního odpadu z nemovité věci</t>
  </si>
  <si>
    <t>zákon č. 565/1990 Sb., o místních poplatcích - § 14 - za odkládání komunálního odpadu z nemovité věci</t>
  </si>
  <si>
    <t>1009705125</t>
  </si>
</sst>
</file>

<file path=xl/styles.xml><?xml version="1.0" encoding="utf-8"?>
<styleSheet xmlns="http://schemas.openxmlformats.org/spreadsheetml/2006/main">
  <numFmts count="1">
    <numFmt numFmtId="164" formatCode="yyyy-mm-dd"/>
  </numFmts>
  <fonts count="2">
    <font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 applyNumberFormat="0" applyFill="0" applyBorder="0" applyAlignment="0" applyProtection="0">
      <alignment vertical="top"/>
      <protection locked="0"/>
    </xf>
  </cellStyleXfs>
  <cellXfs count="3">
    <xf numFmtId="0" fontId="0" fillId="0" borderId="0" xfId="0"/>
    <xf numFmtId="164" fontId="0" fillId="0" borderId="0" xfId="0" applyNumberFormat="1"/>
    <xf numFmtId="0" fontId="1" fillId="0" borderId="0" xfId="1" applyAlignment="1" applyProtection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W17"/>
  <sheetViews>
    <sheetView tabSelected="1" workbookViewId="0">
      <pane ySplit="1" topLeftCell="A2" activePane="bottomLeft" state="frozen"/>
      <selection pane="bottomLeft"/>
    </sheetView>
  </sheetViews>
  <sheetFormatPr defaultRowHeight="15"/>
  <cols>
    <col min="1" max="1" width="13.7109375" customWidth="1"/>
    <col min="2" max="2" width="10.7109375" customWidth="1"/>
    <col min="3" max="3" width="9.7109375" customWidth="1"/>
    <col min="4" max="4" width="14.7109375" customWidth="1"/>
    <col min="5" max="5" width="8.7109375" customWidth="1"/>
    <col min="6" max="6" width="25.7109375" customWidth="1"/>
    <col min="7" max="7" width="70.7109375" customWidth="1"/>
    <col min="8" max="8" width="12.7109375" customWidth="1"/>
    <col min="9" max="9" width="12.7109375" customWidth="1"/>
    <col min="10" max="10" width="12.7109375" customWidth="1"/>
    <col min="11" max="11" width="28.7109375" customWidth="1"/>
    <col min="12" max="12" width="12.7109375" customWidth="1"/>
    <col min="13" max="13" width="70.7109375" customWidth="1"/>
    <col min="14" max="14" width="70.7109375" customWidth="1"/>
    <col min="15" max="15" width="2.7109375" customWidth="1"/>
    <col min="16" max="16" width="70.7109375" customWidth="1"/>
    <col min="17" max="17" width="2.7109375" customWidth="1"/>
    <col min="18" max="18" width="70.7109375" customWidth="1"/>
    <col min="19" max="19" width="7.7109375" customWidth="1"/>
    <col min="20" max="20" width="12.7109375" customWidth="1"/>
    <col min="21" max="21" width="49.7109375" customWidth="1"/>
    <col min="22" max="22" width="12.7109375" customWidth="1"/>
    <col min="23" max="23" width="3.7109375" customWidth="1"/>
  </cols>
  <sheetData>
    <row r="1" spans="1:2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</row>
    <row r="2" spans="1:23">
      <c r="A2" t="s">
        <v>23</v>
      </c>
      <c r="B2" t="s">
        <v>24</v>
      </c>
      <c r="C2" t="s">
        <v>25</v>
      </c>
      <c r="D2" t="s">
        <v>26</v>
      </c>
      <c r="E2" t="s">
        <v>27</v>
      </c>
      <c r="F2" t="s">
        <v>28</v>
      </c>
      <c r="G2" t="s">
        <v>29</v>
      </c>
      <c r="H2" s="1">
        <v>46070</v>
      </c>
      <c r="I2" s="1">
        <v>46071.55095615178</v>
      </c>
      <c r="J2" t="s">
        <v>30</v>
      </c>
      <c r="K2" t="s">
        <v>31</v>
      </c>
      <c r="M2" t="s">
        <v>32</v>
      </c>
      <c r="N2" t="s">
        <v>33</v>
      </c>
      <c r="P2" t="s">
        <v>34</v>
      </c>
      <c r="S2" t="b">
        <v>1</v>
      </c>
      <c r="U2" s="2">
        <f>HYPERLINK("https://sbirkapp.gov.cz/detail/SPP627J3NEO5EPUA", "https://sbirkapp.gov.cz/detail/SPP627J3NEO5EPUA")</f>
        <v>0</v>
      </c>
      <c r="V2" t="s">
        <v>35</v>
      </c>
      <c r="W2">
        <v>1</v>
      </c>
    </row>
    <row r="3" spans="1:23">
      <c r="A3" t="s">
        <v>23</v>
      </c>
      <c r="B3" t="s">
        <v>24</v>
      </c>
      <c r="C3" t="s">
        <v>25</v>
      </c>
      <c r="D3" t="s">
        <v>26</v>
      </c>
      <c r="E3" t="s">
        <v>36</v>
      </c>
      <c r="F3" t="s">
        <v>28</v>
      </c>
      <c r="G3" t="s">
        <v>37</v>
      </c>
      <c r="H3" s="1">
        <v>46007</v>
      </c>
      <c r="I3" s="1">
        <v>46035.47316947854</v>
      </c>
      <c r="J3" t="s">
        <v>38</v>
      </c>
      <c r="K3" t="s">
        <v>31</v>
      </c>
      <c r="M3" t="s">
        <v>39</v>
      </c>
      <c r="N3" t="s">
        <v>40</v>
      </c>
      <c r="P3" t="s">
        <v>41</v>
      </c>
      <c r="S3" t="b">
        <v>1</v>
      </c>
      <c r="U3" s="2">
        <f>HYPERLINK("https://sbirkapp.gov.cz/detail/SPPD3ITI6CR6RMZE", "https://sbirkapp.gov.cz/detail/SPPD3ITI6CR6RMZE")</f>
        <v>0</v>
      </c>
      <c r="V3" t="s">
        <v>42</v>
      </c>
      <c r="W3">
        <v>2</v>
      </c>
    </row>
    <row r="4" spans="1:23">
      <c r="A4" t="s">
        <v>23</v>
      </c>
      <c r="B4" t="s">
        <v>24</v>
      </c>
      <c r="C4" t="s">
        <v>25</v>
      </c>
      <c r="D4" t="s">
        <v>26</v>
      </c>
      <c r="E4" t="s">
        <v>43</v>
      </c>
      <c r="F4" t="s">
        <v>28</v>
      </c>
      <c r="G4" t="s">
        <v>44</v>
      </c>
      <c r="H4" s="1">
        <v>46007</v>
      </c>
      <c r="I4" s="1">
        <v>46035.44677300271</v>
      </c>
      <c r="J4" t="s">
        <v>45</v>
      </c>
      <c r="K4" t="s">
        <v>31</v>
      </c>
      <c r="M4" t="s">
        <v>46</v>
      </c>
      <c r="N4" t="s">
        <v>47</v>
      </c>
      <c r="S4" t="b">
        <v>1</v>
      </c>
      <c r="U4" s="2">
        <f>HYPERLINK("https://sbirkapp.gov.cz/detail/SPPGDSWNIRRRHA3A", "https://sbirkapp.gov.cz/detail/SPPGDSWNIRRRHA3A")</f>
        <v>0</v>
      </c>
      <c r="V4" t="s">
        <v>48</v>
      </c>
      <c r="W4">
        <v>1</v>
      </c>
    </row>
    <row r="5" spans="1:23">
      <c r="A5" t="s">
        <v>23</v>
      </c>
      <c r="B5" t="s">
        <v>24</v>
      </c>
      <c r="C5" t="s">
        <v>25</v>
      </c>
      <c r="D5" t="s">
        <v>26</v>
      </c>
      <c r="E5" t="s">
        <v>49</v>
      </c>
      <c r="F5" t="s">
        <v>28</v>
      </c>
      <c r="G5" t="s">
        <v>50</v>
      </c>
      <c r="H5" s="1">
        <v>45699</v>
      </c>
      <c r="I5" s="1">
        <v>45700.48404894208</v>
      </c>
      <c r="J5" t="s">
        <v>51</v>
      </c>
      <c r="K5" t="s">
        <v>31</v>
      </c>
      <c r="M5" t="s">
        <v>52</v>
      </c>
      <c r="N5" t="s">
        <v>53</v>
      </c>
      <c r="R5" t="s">
        <v>54</v>
      </c>
      <c r="S5" t="b">
        <v>0</v>
      </c>
      <c r="T5" s="1">
        <v>46086</v>
      </c>
      <c r="U5" s="2">
        <f>HYPERLINK("https://sbirkapp.gov.cz/detail/SPPXQQW3EEFA7NGW", "https://sbirkapp.gov.cz/detail/SPPXQQW3EEFA7NGW")</f>
        <v>0</v>
      </c>
      <c r="V5" t="s">
        <v>55</v>
      </c>
      <c r="W5">
        <v>2</v>
      </c>
    </row>
    <row r="6" spans="1:23">
      <c r="A6" t="s">
        <v>23</v>
      </c>
      <c r="B6" t="s">
        <v>24</v>
      </c>
      <c r="C6" t="s">
        <v>25</v>
      </c>
      <c r="D6" t="s">
        <v>26</v>
      </c>
      <c r="E6" t="s">
        <v>56</v>
      </c>
      <c r="F6" t="s">
        <v>28</v>
      </c>
      <c r="G6" t="s">
        <v>57</v>
      </c>
      <c r="H6" s="1">
        <v>45642</v>
      </c>
      <c r="I6" s="1">
        <v>45644.43069131515</v>
      </c>
      <c r="J6" t="s">
        <v>58</v>
      </c>
      <c r="K6" t="s">
        <v>31</v>
      </c>
      <c r="M6" t="s">
        <v>59</v>
      </c>
      <c r="N6" t="s">
        <v>60</v>
      </c>
      <c r="P6" t="s">
        <v>61</v>
      </c>
      <c r="S6" t="b">
        <v>1</v>
      </c>
      <c r="U6" s="2">
        <f>HYPERLINK("https://sbirkapp.gov.cz/detail/SPPGL5K6HSFWXV2A", "https://sbirkapp.gov.cz/detail/SPPGL5K6HSFWXV2A")</f>
        <v>0</v>
      </c>
      <c r="V6" t="s">
        <v>62</v>
      </c>
      <c r="W6">
        <v>2</v>
      </c>
    </row>
    <row r="7" spans="1:23">
      <c r="A7" t="s">
        <v>23</v>
      </c>
      <c r="B7" t="s">
        <v>24</v>
      </c>
      <c r="C7" t="s">
        <v>25</v>
      </c>
      <c r="D7" t="s">
        <v>26</v>
      </c>
      <c r="E7" t="s">
        <v>63</v>
      </c>
      <c r="F7" t="s">
        <v>28</v>
      </c>
      <c r="G7" t="s">
        <v>64</v>
      </c>
      <c r="H7" s="1">
        <v>45559</v>
      </c>
      <c r="I7" s="1">
        <v>45560.52124358618</v>
      </c>
      <c r="J7" t="s">
        <v>58</v>
      </c>
      <c r="K7" t="s">
        <v>31</v>
      </c>
      <c r="M7" t="s">
        <v>65</v>
      </c>
      <c r="N7" t="s">
        <v>66</v>
      </c>
      <c r="P7" t="s">
        <v>67</v>
      </c>
      <c r="S7" t="b">
        <v>1</v>
      </c>
      <c r="U7" s="2">
        <f>HYPERLINK("https://sbirkapp.gov.cz/detail/SPPVCNXPVEZB4YMK", "https://sbirkapp.gov.cz/detail/SPPVCNXPVEZB4YMK")</f>
        <v>0</v>
      </c>
      <c r="V7" t="s">
        <v>68</v>
      </c>
      <c r="W7">
        <v>1</v>
      </c>
    </row>
    <row r="8" spans="1:23">
      <c r="A8" t="s">
        <v>23</v>
      </c>
      <c r="B8" t="s">
        <v>24</v>
      </c>
      <c r="C8" t="s">
        <v>25</v>
      </c>
      <c r="D8" t="s">
        <v>26</v>
      </c>
      <c r="E8" t="s">
        <v>69</v>
      </c>
      <c r="F8" t="s">
        <v>70</v>
      </c>
      <c r="G8" t="s">
        <v>71</v>
      </c>
      <c r="H8" s="1">
        <v>45260</v>
      </c>
      <c r="I8" s="1">
        <v>45266.49274145372</v>
      </c>
      <c r="J8" t="s">
        <v>72</v>
      </c>
      <c r="K8" t="s">
        <v>31</v>
      </c>
      <c r="M8" t="s">
        <v>73</v>
      </c>
      <c r="N8" t="s">
        <v>74</v>
      </c>
      <c r="S8" t="b">
        <v>1</v>
      </c>
      <c r="U8" s="2">
        <f>HYPERLINK("https://sbirkapp.gov.cz/detail/SPP2NSL5AL2CWKZA", "https://sbirkapp.gov.cz/detail/SPP2NSL5AL2CWKZA")</f>
        <v>0</v>
      </c>
      <c r="V8" t="s">
        <v>75</v>
      </c>
      <c r="W8">
        <v>3</v>
      </c>
    </row>
    <row r="9" spans="1:23">
      <c r="A9" t="s">
        <v>23</v>
      </c>
      <c r="B9" t="s">
        <v>24</v>
      </c>
      <c r="C9" t="s">
        <v>25</v>
      </c>
      <c r="D9" t="s">
        <v>26</v>
      </c>
      <c r="E9" t="s">
        <v>76</v>
      </c>
      <c r="F9" t="s">
        <v>28</v>
      </c>
      <c r="G9" t="s">
        <v>77</v>
      </c>
      <c r="H9" s="1">
        <v>45260</v>
      </c>
      <c r="I9" s="1">
        <v>45266.48300895782</v>
      </c>
      <c r="J9" t="s">
        <v>72</v>
      </c>
      <c r="K9" t="s">
        <v>31</v>
      </c>
      <c r="M9" t="s">
        <v>78</v>
      </c>
      <c r="N9" t="s">
        <v>79</v>
      </c>
      <c r="S9" t="b">
        <v>1</v>
      </c>
      <c r="U9" s="2">
        <f>HYPERLINK("https://sbirkapp.gov.cz/detail/SPPZG4SLJEPXDUTG", "https://sbirkapp.gov.cz/detail/SPPZG4SLJEPXDUTG")</f>
        <v>0</v>
      </c>
      <c r="V9" t="s">
        <v>80</v>
      </c>
      <c r="W9">
        <v>2</v>
      </c>
    </row>
    <row r="10" spans="1:23">
      <c r="A10" t="s">
        <v>23</v>
      </c>
      <c r="B10" t="s">
        <v>24</v>
      </c>
      <c r="C10" t="s">
        <v>25</v>
      </c>
      <c r="D10" t="s">
        <v>26</v>
      </c>
      <c r="E10" t="s">
        <v>81</v>
      </c>
      <c r="F10" t="s">
        <v>28</v>
      </c>
      <c r="G10" t="s">
        <v>82</v>
      </c>
      <c r="H10" s="1">
        <v>44903</v>
      </c>
      <c r="I10" s="1">
        <v>44907.49371123272</v>
      </c>
      <c r="J10" t="s">
        <v>83</v>
      </c>
      <c r="K10" t="s">
        <v>31</v>
      </c>
      <c r="M10" t="s">
        <v>59</v>
      </c>
      <c r="N10" t="s">
        <v>60</v>
      </c>
      <c r="P10" t="s">
        <v>84</v>
      </c>
      <c r="R10" t="s">
        <v>85</v>
      </c>
      <c r="S10" t="b">
        <v>0</v>
      </c>
      <c r="T10" s="1">
        <v>45658</v>
      </c>
      <c r="U10" s="2">
        <f>HYPERLINK("https://sbirkapp.gov.cz/detail/SPP3UGGZZ4NVHWG4", "https://sbirkapp.gov.cz/detail/SPP3UGGZZ4NVHWG4")</f>
        <v>0</v>
      </c>
      <c r="V10" t="s">
        <v>86</v>
      </c>
      <c r="W10">
        <v>1</v>
      </c>
    </row>
    <row r="11" spans="1:23">
      <c r="A11" t="s">
        <v>23</v>
      </c>
      <c r="B11" t="s">
        <v>24</v>
      </c>
      <c r="C11" t="s">
        <v>25</v>
      </c>
      <c r="D11" t="s">
        <v>26</v>
      </c>
      <c r="E11" t="s">
        <v>87</v>
      </c>
      <c r="F11" t="s">
        <v>28</v>
      </c>
      <c r="G11" t="s">
        <v>88</v>
      </c>
      <c r="H11" s="1">
        <v>44453</v>
      </c>
      <c r="I11" s="1">
        <v>44762.60239738985</v>
      </c>
      <c r="J11" t="s">
        <v>89</v>
      </c>
      <c r="K11" t="s">
        <v>90</v>
      </c>
      <c r="L11" s="1">
        <v>44455</v>
      </c>
      <c r="M11" t="s">
        <v>65</v>
      </c>
      <c r="N11" t="s">
        <v>91</v>
      </c>
      <c r="R11" t="s">
        <v>92</v>
      </c>
      <c r="S11" t="b">
        <v>0</v>
      </c>
      <c r="T11" s="1">
        <v>45658</v>
      </c>
      <c r="U11" s="2">
        <f>HYPERLINK("https://sbirkapp.gov.cz/detail/SPP7K7PCH7YLHE6I", "https://sbirkapp.gov.cz/detail/SPP7K7PCH7YLHE6I")</f>
        <v>0</v>
      </c>
      <c r="V11" t="s">
        <v>93</v>
      </c>
      <c r="W11">
        <v>1</v>
      </c>
    </row>
    <row r="12" spans="1:23">
      <c r="A12" t="s">
        <v>23</v>
      </c>
      <c r="B12" t="s">
        <v>24</v>
      </c>
      <c r="C12" t="s">
        <v>25</v>
      </c>
      <c r="D12" t="s">
        <v>26</v>
      </c>
      <c r="E12" t="s">
        <v>94</v>
      </c>
      <c r="F12" t="s">
        <v>28</v>
      </c>
      <c r="G12" t="s">
        <v>95</v>
      </c>
      <c r="H12" s="1">
        <v>43858</v>
      </c>
      <c r="I12" s="1">
        <v>44762.59916491855</v>
      </c>
      <c r="J12" t="s">
        <v>96</v>
      </c>
      <c r="K12" t="s">
        <v>90</v>
      </c>
      <c r="L12" s="1">
        <v>43859</v>
      </c>
      <c r="M12" t="s">
        <v>97</v>
      </c>
      <c r="N12" t="s">
        <v>98</v>
      </c>
      <c r="S12" t="b">
        <v>1</v>
      </c>
      <c r="U12" s="2">
        <f>HYPERLINK("https://sbirkapp.gov.cz/detail/SPP62JJ6SPYTI2ZO", "https://sbirkapp.gov.cz/detail/SPP62JJ6SPYTI2ZO")</f>
        <v>0</v>
      </c>
      <c r="V12" t="s">
        <v>99</v>
      </c>
      <c r="W12">
        <v>1</v>
      </c>
    </row>
    <row r="13" spans="1:23">
      <c r="A13" t="s">
        <v>23</v>
      </c>
      <c r="B13" t="s">
        <v>24</v>
      </c>
      <c r="C13" t="s">
        <v>25</v>
      </c>
      <c r="D13" t="s">
        <v>26</v>
      </c>
      <c r="E13" t="s">
        <v>100</v>
      </c>
      <c r="F13" t="s">
        <v>28</v>
      </c>
      <c r="G13" t="s">
        <v>101</v>
      </c>
      <c r="H13" s="1">
        <v>43774</v>
      </c>
      <c r="I13" s="1">
        <v>44762.59693084668</v>
      </c>
      <c r="J13" t="s">
        <v>102</v>
      </c>
      <c r="K13" t="s">
        <v>90</v>
      </c>
      <c r="L13" s="1">
        <v>43775</v>
      </c>
      <c r="M13" t="s">
        <v>103</v>
      </c>
      <c r="N13" t="s">
        <v>104</v>
      </c>
      <c r="S13" t="b">
        <v>1</v>
      </c>
      <c r="U13" s="2">
        <f>HYPERLINK("https://sbirkapp.gov.cz/detail/SPPQVAYAYE2SDYL2", "https://sbirkapp.gov.cz/detail/SPPQVAYAYE2SDYL2")</f>
        <v>0</v>
      </c>
      <c r="V13" t="s">
        <v>105</v>
      </c>
      <c r="W13">
        <v>1</v>
      </c>
    </row>
    <row r="14" spans="1:23">
      <c r="A14" t="s">
        <v>23</v>
      </c>
      <c r="B14" t="s">
        <v>24</v>
      </c>
      <c r="C14" t="s">
        <v>25</v>
      </c>
      <c r="D14" t="s">
        <v>26</v>
      </c>
      <c r="E14" t="s">
        <v>106</v>
      </c>
      <c r="F14" t="s">
        <v>28</v>
      </c>
      <c r="G14" t="s">
        <v>107</v>
      </c>
      <c r="H14" s="1">
        <v>43774</v>
      </c>
      <c r="I14" s="1">
        <v>44762.59480619066</v>
      </c>
      <c r="J14" t="s">
        <v>108</v>
      </c>
      <c r="K14" t="s">
        <v>90</v>
      </c>
      <c r="L14" s="1">
        <v>43775</v>
      </c>
      <c r="M14" t="s">
        <v>59</v>
      </c>
      <c r="N14" t="s">
        <v>60</v>
      </c>
      <c r="R14" t="s">
        <v>61</v>
      </c>
      <c r="S14" t="b">
        <v>0</v>
      </c>
      <c r="T14" s="1">
        <v>44927</v>
      </c>
      <c r="U14" s="2">
        <f>HYPERLINK("https://sbirkapp.gov.cz/detail/SPPA7EJRWI75MYPS", "https://sbirkapp.gov.cz/detail/SPPA7EJRWI75MYPS")</f>
        <v>0</v>
      </c>
      <c r="V14" t="s">
        <v>109</v>
      </c>
      <c r="W14">
        <v>1</v>
      </c>
    </row>
    <row r="15" spans="1:23">
      <c r="A15" t="s">
        <v>23</v>
      </c>
      <c r="B15" t="s">
        <v>24</v>
      </c>
      <c r="C15" t="s">
        <v>25</v>
      </c>
      <c r="D15" t="s">
        <v>26</v>
      </c>
      <c r="E15" t="s">
        <v>110</v>
      </c>
      <c r="F15" t="s">
        <v>28</v>
      </c>
      <c r="G15" t="s">
        <v>37</v>
      </c>
      <c r="H15" s="1">
        <v>42758</v>
      </c>
      <c r="I15" s="1">
        <v>44762.58947763511</v>
      </c>
      <c r="J15" t="s">
        <v>111</v>
      </c>
      <c r="K15" t="s">
        <v>90</v>
      </c>
      <c r="L15" s="1">
        <v>42759</v>
      </c>
      <c r="M15" t="s">
        <v>39</v>
      </c>
      <c r="N15" t="s">
        <v>40</v>
      </c>
      <c r="R15" t="s">
        <v>112</v>
      </c>
      <c r="S15" t="b">
        <v>0</v>
      </c>
      <c r="T15" s="1">
        <v>46050</v>
      </c>
      <c r="U15" s="2">
        <f>HYPERLINK("https://sbirkapp.gov.cz/detail/SPPMRXXFONON74NQ", "https://sbirkapp.gov.cz/detail/SPPMRXXFONON74NQ")</f>
        <v>0</v>
      </c>
      <c r="V15" t="s">
        <v>113</v>
      </c>
      <c r="W15">
        <v>2</v>
      </c>
    </row>
    <row r="16" spans="1:23">
      <c r="A16" t="s">
        <v>23</v>
      </c>
      <c r="B16" t="s">
        <v>24</v>
      </c>
      <c r="C16" t="s">
        <v>25</v>
      </c>
      <c r="D16" t="s">
        <v>26</v>
      </c>
      <c r="E16" t="s">
        <v>114</v>
      </c>
      <c r="F16" t="s">
        <v>28</v>
      </c>
      <c r="G16" t="s">
        <v>115</v>
      </c>
      <c r="H16" s="1">
        <v>42618</v>
      </c>
      <c r="I16" s="1">
        <v>44762.58574282375</v>
      </c>
      <c r="J16" t="s">
        <v>116</v>
      </c>
      <c r="K16" t="s">
        <v>90</v>
      </c>
      <c r="L16" s="1">
        <v>42620</v>
      </c>
      <c r="M16" t="s">
        <v>117</v>
      </c>
      <c r="N16" t="s">
        <v>118</v>
      </c>
      <c r="S16" t="b">
        <v>1</v>
      </c>
      <c r="U16" s="2">
        <f>HYPERLINK("https://sbirkapp.gov.cz/detail/SPPCOL55HIY2GAWQ", "https://sbirkapp.gov.cz/detail/SPPCOL55HIY2GAWQ")</f>
        <v>0</v>
      </c>
      <c r="V16" t="s">
        <v>119</v>
      </c>
      <c r="W16">
        <v>1</v>
      </c>
    </row>
    <row r="17" spans="1:23">
      <c r="A17" t="s">
        <v>23</v>
      </c>
      <c r="B17" t="s">
        <v>24</v>
      </c>
      <c r="C17" t="s">
        <v>25</v>
      </c>
      <c r="D17" t="s">
        <v>26</v>
      </c>
      <c r="E17" t="s">
        <v>120</v>
      </c>
      <c r="F17" t="s">
        <v>28</v>
      </c>
      <c r="G17" t="s">
        <v>121</v>
      </c>
      <c r="H17" s="1">
        <v>44544</v>
      </c>
      <c r="I17" s="1">
        <v>44622.57045306002</v>
      </c>
      <c r="J17" t="s">
        <v>89</v>
      </c>
      <c r="K17" t="s">
        <v>90</v>
      </c>
      <c r="L17" s="1">
        <v>44545</v>
      </c>
      <c r="M17" t="s">
        <v>122</v>
      </c>
      <c r="N17" t="s">
        <v>123</v>
      </c>
      <c r="S17" t="b">
        <v>1</v>
      </c>
      <c r="U17" s="2">
        <f>HYPERLINK("https://sbirkapp.gov.cz/detail/SPPZSMODOF2KTTLU", "https://sbirkapp.gov.cz/detail/SPPZSMODOF2KTTLU")</f>
        <v>0</v>
      </c>
      <c r="V17" t="s">
        <v>124</v>
      </c>
      <c r="W17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2026-08-25T06:18:28Z</dcterms:created>
  <dcterms:modified xsi:type="dcterms:W3CDTF">2026-08-25T06:18:28Z</dcterms:modified>
</cp:coreProperties>
</file>