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<sst xmlns="http://schemas.openxmlformats.org/spreadsheetml/2006/main" count="430" uniqueCount="166">
  <si>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</si>
  <si>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</si>
  <si>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</si>
  <si>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</si>
  <si>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</si>
  <si>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</si>
  <si>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</si>
  <si>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</si>
  <si>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</si>
  <si>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</si>
  <si>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</si>
  <si>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</si>
  <si>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</si>
  <si>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</si>
  <si>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</si>
  <si>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</si>
  <si>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</si>
  <si>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</si>
  <si>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</si>
  <si>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</si>
  <si>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</si>
  <si>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</si>
  <si>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</si>
  <si>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Skorkov</t>
  </si>
  <si>
    <t>70541981</t>
  </si>
  <si>
    <t>mmmbith</t>
  </si>
  <si>
    <t>Středočeský kraj</t>
  </si>
  <si>
    <t>3/2025</t>
  </si>
  <si>
    <t>Obecně závazná vyhláška</t>
  </si>
  <si>
    <t>O stanovení obecního systému odpadového hospodářství</t>
  </si>
  <si>
    <t>2025-11-28</t>
  </si>
  <si>
    <t>Běžný</t>
  </si>
  <si>
    <t>systém odpadového hospodářství</t>
  </si>
  <si>
    <t>zákon č. 541/2020 Sb., o odpadech - § 59 odst. 4</t>
  </si>
  <si>
    <t xml:space="preserve">2/2025: O stanovení obecního systému odpadového hospodářství </t>
  </si>
  <si>
    <t>1605652909</t>
  </si>
  <si>
    <t>2/2025</t>
  </si>
  <si>
    <t xml:space="preserve">O stanovení obecního systému odpadového hospodářství </t>
  </si>
  <si>
    <t>2025-11-01</t>
  </si>
  <si>
    <t>1/2025: O stanovení obecního systému odpadového hospodářství</t>
  </si>
  <si>
    <t>3/2025: O stanovení obecního systému odpadového hospodářství</t>
  </si>
  <si>
    <t>1593446024</t>
  </si>
  <si>
    <t>1/2025</t>
  </si>
  <si>
    <t>2025-04-08</t>
  </si>
  <si>
    <t>1/2023: O stanovení obecního systému odpadového hospodářství</t>
  </si>
  <si>
    <t>1499017386</t>
  </si>
  <si>
    <t>8/2024</t>
  </si>
  <si>
    <t>O místním poplatku z pobytu</t>
  </si>
  <si>
    <t>2025-01-01</t>
  </si>
  <si>
    <t>místní poplatek z pobytu</t>
  </si>
  <si>
    <t>zákon č. 565/1990 Sb., o místních poplatcích - § 14 - z pobytu</t>
  </si>
  <si>
    <t>1/2021: O místním poplatku z pobytu</t>
  </si>
  <si>
    <t>1427496656</t>
  </si>
  <si>
    <t>7/2024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</si>
  <si>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</si>
  <si>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</si>
  <si>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</si>
  <si>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5/2019: O místním poplatku za užívání veřejného prostranství</t>
  </si>
  <si>
    <t>1427495598</t>
  </si>
  <si>
    <t>6/2024</t>
  </si>
  <si>
    <t>O místním poplatku ze psů</t>
  </si>
  <si>
    <t>místní poplatek ze psů</t>
  </si>
  <si>
    <t>zákon č. 565/1990 Sb., o místních poplatcích - § 14 - ze psů</t>
  </si>
  <si>
    <t>2/2021: O místním poplatku ze psů</t>
  </si>
  <si>
    <t>1427494636</t>
  </si>
  <si>
    <t>5/2024</t>
  </si>
  <si>
    <t>O místním poplatku ze vstupného</t>
  </si>
  <si>
    <t>místní poplatek ze vstupného</t>
  </si>
  <si>
    <t>zákon č. 565/1990 Sb., o místních poplatcích - § 14 - ze vstupného</t>
  </si>
  <si>
    <t>6/2019: O místním poplatku ze vstupného</t>
  </si>
  <si>
    <t>1427493832</t>
  </si>
  <si>
    <t>4/2024</t>
  </si>
  <si>
    <t>Kterou se zrušuje obecně závazná vyhláška č. 1/2008, o místním poplatku za provozovaný výherní hrací přístroj</t>
  </si>
  <si>
    <t>2024-11-02</t>
  </si>
  <si>
    <t>zrušovací</t>
  </si>
  <si>
    <t>ústavní zákon č. 1/1993 Sb., Ústava České republiky - čl. 104 odst. 3 - zrušovací OZV</t>
  </si>
  <si>
    <t>1/2008: O místním poplatku za provozovaný výherní hrací přístroj</t>
  </si>
  <si>
    <t>1427480415</t>
  </si>
  <si>
    <t>3/2024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</si>
  <si>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</si>
  <si>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</si>
  <si>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</si>
  <si>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2/2008: O stanovení koeficientů pro výpočet daně z nemovitosti; 3/2008: O místním koeficientu pro výpočet daně z nemovitosti</t>
  </si>
  <si>
    <t>1411223614</t>
  </si>
  <si>
    <t>2/2024</t>
  </si>
  <si>
    <t>O zákazu spalování pevných paliv ve stacionárních zdrojích</t>
  </si>
  <si>
    <t>2024-07-04</t>
  </si>
  <si>
    <t>ochrana ovzduší - spalování vybraných druhů pevných paliv</t>
  </si>
  <si>
    <t xml:space="preserve">zákon č. 201/2012 Sb., o ochraně ovzduší - § 17 odst. 5 </t>
  </si>
  <si>
    <t>1374465824</t>
  </si>
  <si>
    <t>1/2024</t>
  </si>
  <si>
    <t>O stanovení zákazu pálení suchých rostlinných materiálů</t>
  </si>
  <si>
    <t>ochrana ovzduší - spalování suchého rostlinného materiálu</t>
  </si>
  <si>
    <t xml:space="preserve">zákon č. 201/2012 Sb., o ochraně ovzduší - § 16 odst. 5 </t>
  </si>
  <si>
    <t>1374463776</t>
  </si>
  <si>
    <t>3/2019</t>
  </si>
  <si>
    <t>VÝMAZ</t>
  </si>
  <si>
    <t>-</t>
  </si>
  <si>
    <t>1343550534</t>
  </si>
  <si>
    <t>2/2019</t>
  </si>
  <si>
    <t>1343539124</t>
  </si>
  <si>
    <t>1/2016</t>
  </si>
  <si>
    <t>1343530050</t>
  </si>
  <si>
    <t>1/2021</t>
  </si>
  <si>
    <t>2021-11-03</t>
  </si>
  <si>
    <t>Dle přechodného ustanovení</t>
  </si>
  <si>
    <t>8/2024: O místním poplatku z pobytu</t>
  </si>
  <si>
    <t>1342962496</t>
  </si>
  <si>
    <t>2/2021</t>
  </si>
  <si>
    <t>2022-01-01</t>
  </si>
  <si>
    <t>6/2024: O místním poplatku ze psů</t>
  </si>
  <si>
    <t>1342960573</t>
  </si>
  <si>
    <t>4/2019</t>
  </si>
  <si>
    <t>1342955167</t>
  </si>
  <si>
    <t>7/2019</t>
  </si>
  <si>
    <t>1342951992</t>
  </si>
  <si>
    <t>1/2019</t>
  </si>
  <si>
    <t>Kterou se ruší některé obecně závazné vyhlášky</t>
  </si>
  <si>
    <t>2020-01-06</t>
  </si>
  <si>
    <t>1342945572</t>
  </si>
  <si>
    <t>1/2008</t>
  </si>
  <si>
    <t>O místním poplatku za provozovaný výherní hrací přístroj</t>
  </si>
  <si>
    <t>2008-08-14</t>
  </si>
  <si>
    <t>jiná</t>
  </si>
  <si>
    <t xml:space="preserve">ústavní zákon č. 1/1993 Sb., Ústava České republiky - čl. 104 odst. 3 </t>
  </si>
  <si>
    <t>4/2024: Kterou se zrušuje obecně závazná vyhláška č. 1/2008, o místním poplatku za provozovaný výherní hrací přístroj; 4/2024: Kterou se zrušuje obecně závazná vyhláška č. 1/2008, o místním poplatku za provozovaný výherní hrací přístroj; 4/2024: Kterou se zrušuje obecně závazná vyhláška č. 1/2008, o místním poplatku za provozovaný výherní hrací přístroj</t>
  </si>
  <si>
    <t>1338069596</t>
  </si>
  <si>
    <t>2/2008</t>
  </si>
  <si>
    <t>O stanovení koeficientů pro výpočet daně z nemovitosti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</si>
  <si>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</si>
  <si>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</si>
  <si>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b)  </t>
  </si>
  <si>
    <t>3/2024: O stanovení místního koeficientu pro jednotlivé skupiny nemovitých věcí; 3/2024: O stanovení místního koeficientu pro jednotlivé skupiny nemovitých věcí</t>
  </si>
  <si>
    <t>1333190416</t>
  </si>
  <si>
    <t>3/2008</t>
  </si>
  <si>
    <t>O místním koeficientu pro výpočet daně z nemovitosti</t>
  </si>
  <si>
    <t>zákon č. 338/1992 Sb., o dani z nemovitých věcí - § 12</t>
  </si>
  <si>
    <t>1333189694</t>
  </si>
  <si>
    <t>6/2019</t>
  </si>
  <si>
    <t>5/2024: O místním poplatku ze vstupného</t>
  </si>
  <si>
    <t>1332212767</t>
  </si>
  <si>
    <t>5/2019</t>
  </si>
  <si>
    <t>7/2024: O místním poplatku za užívání veřejného prostranství</t>
  </si>
  <si>
    <t>1332207815</t>
  </si>
  <si>
    <t>3/2023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</si>
  <si>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</si>
  <si>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</si>
  <si>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</si>
  <si>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</si>
  <si>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3/2021: O místním poplatku za obecní systém odpadového hospodářství</t>
  </si>
  <si>
    <t>1285068293</t>
  </si>
  <si>
    <t>3/2021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</si>
  <si>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</si>
  <si>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</si>
  <si>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</si>
  <si>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odkládání komunálního odpadu z nemovité věci; 3/2023: O místním poplatku za odkládání komunálního odpadu z nemovité věci; 3/2023: O místním poplatku za odkládání komunálního odpadu z nemovité věci; 3/2023: O místním poplatku za odkládání komunálního odpadu z nemovité věci</t>
  </si>
  <si>
    <t>1285058018</t>
  </si>
  <si>
    <t>2/2023</t>
  </si>
  <si>
    <t>O nočním klidu</t>
  </si>
  <si>
    <t>2023-03-07</t>
  </si>
  <si>
    <t>noční klid</t>
  </si>
  <si>
    <t>zákon č. 251/2016 Sb., o některých přestupcích - § 5 odst. 7</t>
  </si>
  <si>
    <t>1146230808</t>
  </si>
  <si>
    <t>1/2023</t>
  </si>
  <si>
    <t>2023-01-19</t>
  </si>
  <si>
    <t>1123854444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</si>
</sst>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45974.55111397816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HYPERLINK("https://sbirkapp.gov.cz/detail/SPPMYZ5GDHOMGDS4", "https://sbirkapp.gov.cz/detail/SPPMYZ5GDHOMGDS4")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45947</v>
      </c>
      <c r="I3" s="1">
        <v>45947.46342470319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45989</v>
      </c>
      <c r="U3" s="2">
        <f>HYPERLINK("https://sbirkapp.gov.cz/detail/SPPR4Z5PH4T3HLAA", "https://sbirkapp.gov.cz/detail/SPPR4Z5PH4T3HLAA")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45728</v>
      </c>
      <c r="I4" s="1">
        <v>45740.6322028272</v>
      </c>
      <c r="J4" t="s">
        <v>43</v>
      </c>
      <c r="K4" t="s">
        <v>31</v>
      </c>
      <c r="M4" t="s">
        <v>32</v>
      </c>
      <c r="N4" t="s">
        <v>33</v>
      </c>
      <c r="P4" t="s">
        <v>44</v>
      </c>
      <c r="R4" t="s">
        <v>34</v>
      </c>
      <c r="S4" t="b">
        <v>0</v>
      </c>
      <c r="T4" s="1">
        <v>45962</v>
      </c>
      <c r="U4" s="2">
        <f>HYPERLINK("https://sbirkapp.gov.cz/detail/SPPYRG3XI6C65K3K", "https://sbirkapp.gov.cz/detail/SPPYRG3XI6C65K3K")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45581</v>
      </c>
      <c r="I5" s="1">
        <v>45583.41587519741</v>
      </c>
      <c r="J5" t="s">
        <v>48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HYPERLINK("https://sbirkapp.gov.cz/detail/SPPO2OE5W5LEGYDC", "https://sbirkapp.gov.cz/detail/SPPO2OE5W5LEGYDC")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45581</v>
      </c>
      <c r="I6" s="1">
        <v>45583.41533294609</v>
      </c>
      <c r="J6" t="s">
        <v>48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HYPERLINK("https://sbirkapp.gov.cz/detail/SPPZMIRVMHRDGGSU", "https://sbirkapp.gov.cz/detail/SPPZMIRVMHRDGGSU")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45581</v>
      </c>
      <c r="I7" s="1">
        <v>45583.41426719186</v>
      </c>
      <c r="J7" t="s">
        <v>48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HYPERLINK("https://sbirkapp.gov.cz/detail/SPPZARLEY6IP7ALE", "https://sbirkapp.gov.cz/detail/SPPZARLEY6IP7ALE")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45581</v>
      </c>
      <c r="I8" s="1">
        <v>45583.41320080206</v>
      </c>
      <c r="J8" t="s">
        <v>48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HYPERLINK("https://sbirkapp.gov.cz/detail/SPP6VBYC2PHR52IW", "https://sbirkapp.gov.cz/detail/SPP6VBYC2PHR52IW")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45581</v>
      </c>
      <c r="I9" s="1">
        <v>45583.40572112249</v>
      </c>
      <c r="J9" t="s">
        <v>73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HYPERLINK("https://sbirkapp.gov.cz/detail/SPPMTJWFEKOR7MCY", "https://sbirkapp.gov.cz/detail/SPPMTJWFEKOR7MCY")</f>
        <v>0</v>
      </c>
      <c r="V9" t="s">
        <v>77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45545</v>
      </c>
      <c r="I10" s="1">
        <v>45547.58646907416</v>
      </c>
      <c r="J10" t="s">
        <v>48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HYPERLINK("https://sbirkapp.gov.cz/detail/SPPDT3PR6T3P22AE", "https://sbirkapp.gov.cz/detail/SPPDT3PR6T3P22AE")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45448</v>
      </c>
      <c r="I11" s="1">
        <v>45462.36954360627</v>
      </c>
      <c r="J11" t="s">
        <v>86</v>
      </c>
      <c r="K11" t="s">
        <v>31</v>
      </c>
      <c r="M11" t="s">
        <v>87</v>
      </c>
      <c r="N11" t="s">
        <v>88</v>
      </c>
      <c r="S11" t="b">
        <v>1</v>
      </c>
      <c r="U11" s="2">
        <f>HYPERLINK("https://sbirkapp.gov.cz/detail/SPPMQ2K5YOQKVMCK", "https://sbirkapp.gov.cz/detail/SPPMQ2K5YOQKVMCK")</f>
        <v>0</v>
      </c>
      <c r="V11" t="s">
        <v>89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45448</v>
      </c>
      <c r="I12" s="1">
        <v>45462.36690841345</v>
      </c>
      <c r="J12" t="s">
        <v>86</v>
      </c>
      <c r="K12" t="s">
        <v>31</v>
      </c>
      <c r="M12" t="s">
        <v>92</v>
      </c>
      <c r="N12" t="s">
        <v>93</v>
      </c>
      <c r="S12" t="b">
        <v>1</v>
      </c>
      <c r="U12" s="2">
        <f>HYPERLINK("https://sbirkapp.gov.cz/detail/SPPB6XEWH6BPQVRG", "https://sbirkapp.gov.cz/detail/SPPB6XEWH6BPQVRG")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96</v>
      </c>
      <c r="G13" t="s">
        <v>97</v>
      </c>
      <c r="H13" t="s">
        <v>97</v>
      </c>
      <c r="I13" t="s">
        <v>97</v>
      </c>
      <c r="J13" t="s">
        <v>97</v>
      </c>
      <c r="K13" t="s">
        <v>97</v>
      </c>
      <c r="L13" t="s">
        <v>97</v>
      </c>
      <c r="M13" t="s">
        <v>97</v>
      </c>
      <c r="N13" t="s">
        <v>97</v>
      </c>
      <c r="O13" t="s">
        <v>97</v>
      </c>
      <c r="P13" t="s">
        <v>97</v>
      </c>
      <c r="Q13" t="s">
        <v>97</v>
      </c>
      <c r="R13" t="s">
        <v>97</v>
      </c>
      <c r="S13" t="s">
        <v>97</v>
      </c>
      <c r="T13" t="s">
        <v>97</v>
      </c>
      <c r="U13" t="s">
        <v>97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96</v>
      </c>
      <c r="G14" t="s">
        <v>97</v>
      </c>
      <c r="H14" t="s">
        <v>97</v>
      </c>
      <c r="I14" t="s">
        <v>97</v>
      </c>
      <c r="J14" t="s">
        <v>97</v>
      </c>
      <c r="K14" t="s">
        <v>97</v>
      </c>
      <c r="L14" t="s">
        <v>97</v>
      </c>
      <c r="M14" t="s">
        <v>97</v>
      </c>
      <c r="N14" t="s">
        <v>97</v>
      </c>
      <c r="O14" t="s">
        <v>97</v>
      </c>
      <c r="P14" t="s">
        <v>97</v>
      </c>
      <c r="Q14" t="s">
        <v>97</v>
      </c>
      <c r="R14" t="s">
        <v>97</v>
      </c>
      <c r="S14" t="s">
        <v>97</v>
      </c>
      <c r="T14" t="s">
        <v>97</v>
      </c>
      <c r="U14" t="s">
        <v>97</v>
      </c>
      <c r="V14" t="s">
        <v>100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96</v>
      </c>
      <c r="G15" t="s">
        <v>97</v>
      </c>
      <c r="H15" t="s">
        <v>97</v>
      </c>
      <c r="I15" t="s">
        <v>97</v>
      </c>
      <c r="J15" t="s">
        <v>97</v>
      </c>
      <c r="K15" t="s">
        <v>97</v>
      </c>
      <c r="L15" t="s">
        <v>97</v>
      </c>
      <c r="M15" t="s">
        <v>97</v>
      </c>
      <c r="N15" t="s">
        <v>97</v>
      </c>
      <c r="O15" t="s">
        <v>97</v>
      </c>
      <c r="P15" t="s">
        <v>97</v>
      </c>
      <c r="Q15" t="s">
        <v>97</v>
      </c>
      <c r="R15" t="s">
        <v>97</v>
      </c>
      <c r="S15" t="s">
        <v>97</v>
      </c>
      <c r="T15" t="s">
        <v>97</v>
      </c>
      <c r="U15" t="s">
        <v>97</v>
      </c>
      <c r="V15" t="s">
        <v>102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103</v>
      </c>
      <c r="F16" t="s">
        <v>28</v>
      </c>
      <c r="G16" t="s">
        <v>47</v>
      </c>
      <c r="H16" s="1">
        <v>44475</v>
      </c>
      <c r="I16" s="1">
        <v>45394.52690608</v>
      </c>
      <c r="J16" t="s">
        <v>104</v>
      </c>
      <c r="K16" t="s">
        <v>105</v>
      </c>
      <c r="L16" s="1">
        <v>44488</v>
      </c>
      <c r="M16" t="s">
        <v>49</v>
      </c>
      <c r="N16" t="s">
        <v>50</v>
      </c>
      <c r="R16" t="s">
        <v>106</v>
      </c>
      <c r="S16" t="b">
        <v>0</v>
      </c>
      <c r="T16" s="1">
        <v>45658</v>
      </c>
      <c r="U16" s="2">
        <f>HYPERLINK("https://sbirkapp.gov.cz/detail/SPPZAOOUKTPETICI", "https://sbirkapp.gov.cz/detail/SPPZAOOUKTPETICI")</f>
        <v>0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60</v>
      </c>
      <c r="H17" s="1">
        <v>44515</v>
      </c>
      <c r="I17" s="1">
        <v>45394.52426915713</v>
      </c>
      <c r="J17" t="s">
        <v>109</v>
      </c>
      <c r="K17" t="s">
        <v>105</v>
      </c>
      <c r="L17" s="1">
        <v>44536</v>
      </c>
      <c r="M17" t="s">
        <v>61</v>
      </c>
      <c r="N17" t="s">
        <v>62</v>
      </c>
      <c r="R17" t="s">
        <v>110</v>
      </c>
      <c r="S17" t="b">
        <v>0</v>
      </c>
      <c r="T17" s="1">
        <v>45658</v>
      </c>
      <c r="U17" s="2">
        <f>HYPERLINK("https://sbirkapp.gov.cz/detail/SPPFGL4FWD54SRX2", "https://sbirkapp.gov.cz/detail/SPPFGL4FWD54SRX2")</f>
        <v>0</v>
      </c>
      <c r="V17" t="s">
        <v>111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112</v>
      </c>
      <c r="F18" t="s">
        <v>96</v>
      </c>
      <c r="G18" t="s">
        <v>97</v>
      </c>
      <c r="H18" t="s">
        <v>97</v>
      </c>
      <c r="I18" t="s">
        <v>97</v>
      </c>
      <c r="J18" t="s">
        <v>97</v>
      </c>
      <c r="K18" t="s">
        <v>97</v>
      </c>
      <c r="L18" t="s">
        <v>97</v>
      </c>
      <c r="M18" t="s">
        <v>97</v>
      </c>
      <c r="N18" t="s">
        <v>97</v>
      </c>
      <c r="O18" t="s">
        <v>97</v>
      </c>
      <c r="P18" t="s">
        <v>97</v>
      </c>
      <c r="Q18" t="s">
        <v>97</v>
      </c>
      <c r="R18" t="s">
        <v>97</v>
      </c>
      <c r="S18" t="s">
        <v>97</v>
      </c>
      <c r="T18" t="s">
        <v>97</v>
      </c>
      <c r="U18" t="s">
        <v>97</v>
      </c>
      <c r="V18" t="s">
        <v>113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114</v>
      </c>
      <c r="F19" t="s">
        <v>96</v>
      </c>
      <c r="G19" t="s">
        <v>97</v>
      </c>
      <c r="H19" t="s">
        <v>97</v>
      </c>
      <c r="I19" t="s">
        <v>97</v>
      </c>
      <c r="J19" t="s">
        <v>97</v>
      </c>
      <c r="K19" t="s">
        <v>97</v>
      </c>
      <c r="L19" t="s">
        <v>97</v>
      </c>
      <c r="M19" t="s">
        <v>97</v>
      </c>
      <c r="N19" t="s">
        <v>97</v>
      </c>
      <c r="O19" t="s">
        <v>97</v>
      </c>
      <c r="P19" t="s">
        <v>97</v>
      </c>
      <c r="Q19" t="s">
        <v>97</v>
      </c>
      <c r="R19" t="s">
        <v>97</v>
      </c>
      <c r="S19" t="s">
        <v>97</v>
      </c>
      <c r="T19" t="s">
        <v>97</v>
      </c>
      <c r="U19" t="s">
        <v>97</v>
      </c>
      <c r="V19" t="s">
        <v>115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116</v>
      </c>
      <c r="F20" t="s">
        <v>28</v>
      </c>
      <c r="G20" t="s">
        <v>117</v>
      </c>
      <c r="H20" s="1">
        <v>43817</v>
      </c>
      <c r="I20" s="1">
        <v>45394.50586976279</v>
      </c>
      <c r="J20" t="s">
        <v>118</v>
      </c>
      <c r="K20" t="s">
        <v>105</v>
      </c>
      <c r="L20" s="1">
        <v>43819</v>
      </c>
      <c r="M20" t="s">
        <v>74</v>
      </c>
      <c r="N20" t="s">
        <v>75</v>
      </c>
      <c r="S20" t="b">
        <v>1</v>
      </c>
      <c r="U20" s="2">
        <f>HYPERLINK("https://sbirkapp.gov.cz/detail/SPP7PVOVT3GPQLCK", "https://sbirkapp.gov.cz/detail/SPP7PVOVT3GPQLCK")</f>
        <v>0</v>
      </c>
      <c r="V20" t="s">
        <v>119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120</v>
      </c>
      <c r="F21" t="s">
        <v>28</v>
      </c>
      <c r="G21" t="s">
        <v>121</v>
      </c>
      <c r="H21" s="1">
        <v>39657</v>
      </c>
      <c r="I21" s="1">
        <v>45385.40768920635</v>
      </c>
      <c r="J21" t="s">
        <v>122</v>
      </c>
      <c r="K21" t="s">
        <v>105</v>
      </c>
      <c r="L21" s="1">
        <v>39659</v>
      </c>
      <c r="M21" t="s">
        <v>123</v>
      </c>
      <c r="N21" t="s">
        <v>124</v>
      </c>
      <c r="R21" t="s">
        <v>125</v>
      </c>
      <c r="S21" t="b">
        <v>0</v>
      </c>
      <c r="T21" s="1">
        <v>45598</v>
      </c>
      <c r="U21" s="2">
        <f>HYPERLINK("https://sbirkapp.gov.cz/detail/SPP2TGWVX6D4G7GG", "https://sbirkapp.gov.cz/detail/SPP2TGWVX6D4G7GG")</f>
        <v>0</v>
      </c>
      <c r="V21" t="s">
        <v>126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127</v>
      </c>
      <c r="F22" t="s">
        <v>28</v>
      </c>
      <c r="G22" t="s">
        <v>128</v>
      </c>
      <c r="H22" s="1">
        <v>39657</v>
      </c>
      <c r="I22" s="1">
        <v>45372.72079692911</v>
      </c>
      <c r="J22" t="s">
        <v>129</v>
      </c>
      <c r="K22" t="s">
        <v>105</v>
      </c>
      <c r="L22" s="1">
        <v>39659</v>
      </c>
      <c r="M22" t="s">
        <v>130</v>
      </c>
      <c r="N22" t="s">
        <v>131</v>
      </c>
      <c r="R22" t="s">
        <v>132</v>
      </c>
      <c r="S22" t="b">
        <v>0</v>
      </c>
      <c r="T22" s="1">
        <v>45658</v>
      </c>
      <c r="U22" s="2">
        <f>HYPERLINK("https://sbirkapp.gov.cz/detail/SPPP4L2X25QS2C2K", "https://sbirkapp.gov.cz/detail/SPPP4L2X25QS2C2K")</f>
        <v>0</v>
      </c>
      <c r="V22" t="s">
        <v>133</v>
      </c>
      <c r="W22">
        <v>3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134</v>
      </c>
      <c r="F23" t="s">
        <v>28</v>
      </c>
      <c r="G23" t="s">
        <v>135</v>
      </c>
      <c r="H23" s="1">
        <v>39657</v>
      </c>
      <c r="I23" s="1">
        <v>45372.71918796266</v>
      </c>
      <c r="J23" t="s">
        <v>129</v>
      </c>
      <c r="K23" t="s">
        <v>105</v>
      </c>
      <c r="L23" s="1">
        <v>39659</v>
      </c>
      <c r="M23" t="s">
        <v>80</v>
      </c>
      <c r="N23" t="s">
        <v>136</v>
      </c>
      <c r="R23" t="s">
        <v>132</v>
      </c>
      <c r="S23" t="b">
        <v>0</v>
      </c>
      <c r="T23" s="1">
        <v>45658</v>
      </c>
      <c r="U23" s="2">
        <f>HYPERLINK("https://sbirkapp.gov.cz/detail/SPPD2DSUTMDAHQWG", "https://sbirkapp.gov.cz/detail/SPPD2DSUTMDAHQWG")</f>
        <v>0</v>
      </c>
      <c r="V23" t="s">
        <v>137</v>
      </c>
      <c r="W23">
        <v>3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138</v>
      </c>
      <c r="F24" t="s">
        <v>28</v>
      </c>
      <c r="G24" t="s">
        <v>66</v>
      </c>
      <c r="H24" s="1">
        <v>43817</v>
      </c>
      <c r="I24" s="1">
        <v>45371.42874730629</v>
      </c>
      <c r="J24" t="s">
        <v>118</v>
      </c>
      <c r="K24" t="s">
        <v>105</v>
      </c>
      <c r="L24" s="1">
        <v>43819</v>
      </c>
      <c r="M24" t="s">
        <v>67</v>
      </c>
      <c r="N24" t="s">
        <v>68</v>
      </c>
      <c r="R24" t="s">
        <v>139</v>
      </c>
      <c r="S24" t="b">
        <v>0</v>
      </c>
      <c r="T24" s="1">
        <v>45658</v>
      </c>
      <c r="U24" s="2">
        <f>HYPERLINK("https://sbirkapp.gov.cz/detail/SPPF5EBBQUERIV5S", "https://sbirkapp.gov.cz/detail/SPPF5EBBQUERIV5S")</f>
        <v>0</v>
      </c>
      <c r="V24" t="s">
        <v>140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141</v>
      </c>
      <c r="F25" t="s">
        <v>28</v>
      </c>
      <c r="G25" t="s">
        <v>54</v>
      </c>
      <c r="H25" s="1">
        <v>43817</v>
      </c>
      <c r="I25" s="1">
        <v>45371.42450297183</v>
      </c>
      <c r="J25" t="s">
        <v>118</v>
      </c>
      <c r="K25" t="s">
        <v>105</v>
      </c>
      <c r="L25" s="1">
        <v>43819</v>
      </c>
      <c r="M25" t="s">
        <v>55</v>
      </c>
      <c r="N25" t="s">
        <v>56</v>
      </c>
      <c r="R25" t="s">
        <v>142</v>
      </c>
      <c r="S25" t="b">
        <v>0</v>
      </c>
      <c r="T25" s="1">
        <v>45658</v>
      </c>
      <c r="U25" s="2">
        <f>HYPERLINK("https://sbirkapp.gov.cz/detail/SPPJB2FIPJIBJMVE", "https://sbirkapp.gov.cz/detail/SPPJB2FIPJIBJMVE")</f>
        <v>0</v>
      </c>
      <c r="V25" t="s">
        <v>143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144</v>
      </c>
      <c r="F26" t="s">
        <v>28</v>
      </c>
      <c r="G26" t="s">
        <v>145</v>
      </c>
      <c r="H26" s="1">
        <v>45257</v>
      </c>
      <c r="I26" s="1">
        <v>45273.42162423941</v>
      </c>
      <c r="J26" t="s">
        <v>146</v>
      </c>
      <c r="K26" t="s">
        <v>31</v>
      </c>
      <c r="M26" t="s">
        <v>147</v>
      </c>
      <c r="N26" t="s">
        <v>148</v>
      </c>
      <c r="P26" t="s">
        <v>149</v>
      </c>
      <c r="S26" t="b">
        <v>1</v>
      </c>
      <c r="U26" s="2">
        <f>HYPERLINK("https://sbirkapp.gov.cz/detail/SPPXGASOYILVHOU4", "https://sbirkapp.gov.cz/detail/SPPXGASOYILVHOU4")</f>
        <v>0</v>
      </c>
      <c r="V26" t="s">
        <v>150</v>
      </c>
      <c r="W26">
        <v>4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151</v>
      </c>
      <c r="F27" t="s">
        <v>28</v>
      </c>
      <c r="G27" t="s">
        <v>152</v>
      </c>
      <c r="H27" s="1">
        <v>44515</v>
      </c>
      <c r="I27" s="1">
        <v>45273.41625792944</v>
      </c>
      <c r="J27" t="s">
        <v>109</v>
      </c>
      <c r="K27" t="s">
        <v>105</v>
      </c>
      <c r="L27" s="1">
        <v>44516</v>
      </c>
      <c r="M27" t="s">
        <v>153</v>
      </c>
      <c r="N27" t="s">
        <v>154</v>
      </c>
      <c r="R27" t="s">
        <v>155</v>
      </c>
      <c r="S27" t="b">
        <v>0</v>
      </c>
      <c r="T27" s="1">
        <v>45292</v>
      </c>
      <c r="U27" s="2">
        <f>HYPERLINK("https://sbirkapp.gov.cz/detail/SPPJU77ZY7ALUZRU", "https://sbirkapp.gov.cz/detail/SPPJU77ZY7ALUZRU")</f>
        <v>0</v>
      </c>
      <c r="V27" t="s">
        <v>156</v>
      </c>
      <c r="W27">
        <v>3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157</v>
      </c>
      <c r="F28" t="s">
        <v>28</v>
      </c>
      <c r="G28" t="s">
        <v>158</v>
      </c>
      <c r="H28" s="1">
        <v>44964</v>
      </c>
      <c r="I28" s="1">
        <v>44977.4609517979</v>
      </c>
      <c r="J28" t="s">
        <v>159</v>
      </c>
      <c r="K28" t="s">
        <v>31</v>
      </c>
      <c r="M28" t="s">
        <v>160</v>
      </c>
      <c r="N28" t="s">
        <v>161</v>
      </c>
      <c r="S28" t="b">
        <v>1</v>
      </c>
      <c r="U28" s="2">
        <f>HYPERLINK("https://sbirkapp.gov.cz/detail/SPPLJSQZL6VGSOUM", "https://sbirkapp.gov.cz/detail/SPPLJSQZL6VGSOUM")</f>
        <v>0</v>
      </c>
      <c r="V28" t="s">
        <v>162</v>
      </c>
      <c r="W28">
        <v>5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163</v>
      </c>
      <c r="F29" t="s">
        <v>28</v>
      </c>
      <c r="G29" t="s">
        <v>29</v>
      </c>
      <c r="H29" s="1">
        <v>44916</v>
      </c>
      <c r="I29" s="1">
        <v>44930.55768689387</v>
      </c>
      <c r="J29" t="s">
        <v>164</v>
      </c>
      <c r="K29" t="s">
        <v>31</v>
      </c>
      <c r="M29" t="s">
        <v>32</v>
      </c>
      <c r="N29" t="s">
        <v>33</v>
      </c>
      <c r="R29" t="s">
        <v>39</v>
      </c>
      <c r="S29" t="b">
        <v>0</v>
      </c>
      <c r="T29" s="1">
        <v>45755</v>
      </c>
      <c r="U29" s="2">
        <f>HYPERLINK("https://sbirkapp.gov.cz/detail/SPPO5XY2CPE4OPAC", "https://sbirkapp.gov.cz/detail/SPPO5XY2CPE4OPAC")</f>
        <v>0</v>
      </c>
      <c r="V29" t="s">
        <v>165</v>
      </c>
      <c r="W29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2026-07-14T06:16:07Z</dcterms:created>
  <dcterms:modified xsi:type="dcterms:W3CDTF">2026-07-14T06:16:07Z</dcterms:modified>
</cp:coreProperties>
</file>