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<sst xmlns="http://schemas.openxmlformats.org/spreadsheetml/2006/main" count="361" uniqueCount="174">
  <si>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</si>
  <si>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</si>
  <si>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</si>
  <si>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</si>
  <si>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</si>
  <si>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</si>
  <si>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</si>
  <si>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</si>
  <si>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</si>
  <si>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</si>
  <si>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</si>
  <si>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</si>
  <si>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</si>
  <si>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</si>
  <si>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</si>
  <si>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</si>
  <si>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</si>
  <si>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</si>
  <si>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</si>
  <si>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</si>
  <si>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</si>
  <si>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</si>
  <si>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</si>
  <si>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HRONOV</t>
  </si>
  <si>
    <t>00272680</t>
  </si>
  <si>
    <t>cspbd24</t>
  </si>
  <si>
    <t>Královéhradecký kraj</t>
  </si>
  <si>
    <t>3/2025</t>
  </si>
  <si>
    <t>Obecně závazná vyhláška</t>
  </si>
  <si>
    <t>o zákazu konzumace alkoholických nápojů na vymezených veřejných prostranstvích</t>
  </si>
  <si>
    <t>2025-10-14</t>
  </si>
  <si>
    <t>Běžný</t>
  </si>
  <si>
    <t>alkohol - zákaz konzumace</t>
  </si>
  <si>
    <t>zákon č. 65/2017 Sb., o ochraně zdraví před škodlivými účinky návykových látek - § 17 odst. 2 písm. a)</t>
  </si>
  <si>
    <t>1/2018: kterou se zakazuje konzumace alkoholických nápojů na vymezených veřejných prostranstvích</t>
  </si>
  <si>
    <t>1584257899</t>
  </si>
  <si>
    <t>2/2025</t>
  </si>
  <si>
    <t>o místním poplatku za užívání veřejného prostranství</t>
  </si>
  <si>
    <t>2025-07-11</t>
  </si>
  <si>
    <t>místní poplatek za užívání veřejného prostranství</t>
  </si>
  <si>
    <t>zákon č. 565/1990 Sb., o místních poplatcích - § 14 - za užívání veřejného prostranství</t>
  </si>
  <si>
    <t>7/2023: o místním poplatku za užívání veřejného prostranství</t>
  </si>
  <si>
    <t>1544247585</t>
  </si>
  <si>
    <t>1/2025</t>
  </si>
  <si>
    <t>Nařízení</t>
  </si>
  <si>
    <t>Nařízení města Hronov, kterým se vymezuje oblast města, ve které lze místní komunikace nebo jejich určené úseky užít ke stání silničního motorového vozidla za sjednanou cenu</t>
  </si>
  <si>
    <t>2025-04-01</t>
  </si>
  <si>
    <t xml:space="preserve">pozemní komunikace - zpoplatnění stání a odstavení </t>
  </si>
  <si>
    <t xml:space="preserve">zákon č. 13/1997 Sb., o pozemních komunikacích - § 23 odst. 1 </t>
  </si>
  <si>
    <t>4/2023: města Hronov, kterým se vymezuje oblast města, ve které lze místní komunikace nebo jejich určené úseky užít ke stání silničního motorového vozidla za sjednanou cenu</t>
  </si>
  <si>
    <t>1494110736</t>
  </si>
  <si>
    <t>01/2016</t>
  </si>
  <si>
    <t>kterým se vymezuje rozsah, způsob a lhůty odstraňování (zmírňování) závad ve schůdnosti místních komunikací, chodníků a průjezdních úseků silnic</t>
  </si>
  <si>
    <t>2016-11-18</t>
  </si>
  <si>
    <t>Dle přechodného ustanovení</t>
  </si>
  <si>
    <t>pozemní komunikace - odstranění závad ve schůdnosti</t>
  </si>
  <si>
    <t xml:space="preserve">zákon č. 13/1997 Sb., o pozemních komunikacích - § 27 odst. 7 </t>
  </si>
  <si>
    <t>1456208044</t>
  </si>
  <si>
    <t>8/2019</t>
  </si>
  <si>
    <t>o regulaci provozování hazardních her</t>
  </si>
  <si>
    <t>2019-10-01</t>
  </si>
  <si>
    <t>hazardní hry</t>
  </si>
  <si>
    <t>zákon č. 186/2016 Sb., o hazardních hrách - § 12 odst. 1</t>
  </si>
  <si>
    <t>1456206882</t>
  </si>
  <si>
    <t>3/2019</t>
  </si>
  <si>
    <t>kterou se stanovují pravidla pro pohyb psů na veřejném prostranství</t>
  </si>
  <si>
    <t>2019-05-11</t>
  </si>
  <si>
    <t>pohyb psů</t>
  </si>
  <si>
    <t>zákon č. 246/1992 Sb., na ochranu zvířat proti týrání - § 24 odst. 2</t>
  </si>
  <si>
    <t>1456206465</t>
  </si>
  <si>
    <t>2/2018</t>
  </si>
  <si>
    <t>kterou se stanoví školské obvody základních a mateřských škol zřízených městem Hronov</t>
  </si>
  <si>
    <t>2018-07-25</t>
  </si>
  <si>
    <t>školské obvody - mateřské školy; školské obvody - základní školy</t>
  </si>
  <si>
    <t>zákon č. 561/2004 Sb., školský zákon - § 179 odst. 3 a § 178 odst. 2 písm. b); zákon č. 561/2004 Sb., školský zákon - § 178 odst. 2 písm. b)</t>
  </si>
  <si>
    <t>1456205320</t>
  </si>
  <si>
    <t>1/2018</t>
  </si>
  <si>
    <t>kterou se zakazuje konzumace alkoholických nápojů na vymezených veřejných prostranstvích</t>
  </si>
  <si>
    <t>2018-05-11</t>
  </si>
  <si>
    <t>veřejný pořádek - konzumace alkoholu</t>
  </si>
  <si>
    <t>zákon č. 128/2000 Sb., o obcích - § 10 písm. a) - konzumace alkoholu</t>
  </si>
  <si>
    <t>3/2025: o zákazu konzumace alkoholických nápojů na vymezených veřejných prostranstvích</t>
  </si>
  <si>
    <t>1456203989</t>
  </si>
  <si>
    <t>4/2025</t>
  </si>
  <si>
    <t>VÝMAZ</t>
  </si>
  <si>
    <t>-</t>
  </si>
  <si>
    <t>1456202337</t>
  </si>
  <si>
    <t>2/2000</t>
  </si>
  <si>
    <t>o zřízení Městské policie Hronov</t>
  </si>
  <si>
    <t>2000-07-13</t>
  </si>
  <si>
    <t>obecní policie</t>
  </si>
  <si>
    <t xml:space="preserve">zákon č. 553/1991 Sb., o obecní policii - § 1 odst. 1 </t>
  </si>
  <si>
    <t>1456200902</t>
  </si>
  <si>
    <t>3/2024</t>
  </si>
  <si>
    <t>kterou se zrušuje obecně závazná vyhláška č. 4/2022, o stanovení koeficientu pro výpočet daně z nemovitých věcí</t>
  </si>
  <si>
    <t>2025-01-01</t>
  </si>
  <si>
    <t>zrušovací</t>
  </si>
  <si>
    <t>ústavní zákon č. 1/1993 Sb., Ústava České republiky - čl. 104 odst. 3 - zrušovací OZV</t>
  </si>
  <si>
    <t>4/2022: o stanovení koeficientu pro výpočet daně z nemovitých věcí</t>
  </si>
  <si>
    <t>1453545055</t>
  </si>
  <si>
    <t>2/2024</t>
  </si>
  <si>
    <t>o stanovení obecního systému odpadového hospodářství</t>
  </si>
  <si>
    <t>systém odpadového hospodářství</t>
  </si>
  <si>
    <t>zákon č. 541/2020 Sb., o odpadech - § 59 odst. 4</t>
  </si>
  <si>
    <t>1453513182</t>
  </si>
  <si>
    <t>1/2024</t>
  </si>
  <si>
    <t>O nočním klidu</t>
  </si>
  <si>
    <t>2024-05-14</t>
  </si>
  <si>
    <t>noční klid</t>
  </si>
  <si>
    <t>zákon č. 251/2016 Sb., o některých přestupcích - § 5 odst. 7</t>
  </si>
  <si>
    <t>1/2023: O nočním klidu</t>
  </si>
  <si>
    <t>1350910708</t>
  </si>
  <si>
    <t>8/2023</t>
  </si>
  <si>
    <t>o místním poplatku z pobytu</t>
  </si>
  <si>
    <t>2024-01-01</t>
  </si>
  <si>
    <t>místní poplatek z pobytu</t>
  </si>
  <si>
    <t>zákon č. 565/1990 Sb., o místních poplatcích - § 14 - z pobytu</t>
  </si>
  <si>
    <t>1285836265</t>
  </si>
  <si>
    <t>7/2023</t>
  </si>
  <si>
    <t>2/2023: o místním poplatku za užívání veřejného prostranství</t>
  </si>
  <si>
    <t>2/2025: o místním poplatku za užívání veřejného prostranství</t>
  </si>
  <si>
    <t>1285831853</t>
  </si>
  <si>
    <t>6/2023</t>
  </si>
  <si>
    <t>o místním poplatku ze psů</t>
  </si>
  <si>
    <t>místní poplatek ze psů</t>
  </si>
  <si>
    <t>zákon č. 565/1990 Sb., o místních poplatcích - § 14 - ze psů</t>
  </si>
  <si>
    <t>1285827906</t>
  </si>
  <si>
    <t>5/2023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</si>
  <si>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</si>
  <si>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</si>
  <si>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</si>
  <si>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1285825266</t>
  </si>
  <si>
    <t>4/2023</t>
  </si>
  <si>
    <t>města Hronov, kterým se vymezuje oblast města, ve které lze místní komunikace nebo jejich určené úseky užít ke stání silničního motorového vozidla za sjednanou cenu</t>
  </si>
  <si>
    <t>2023-06-14</t>
  </si>
  <si>
    <t>1/2025: Nařízení města Hronov, kterým se vymezuje oblast města, ve které lze místní komunikace nebo jejich určené úseky užít ke stání silničního motorového vozidla za sjednanou cenu</t>
  </si>
  <si>
    <t>1196508851</t>
  </si>
  <si>
    <t>3/2023</t>
  </si>
  <si>
    <t>2023-05-12</t>
  </si>
  <si>
    <t>1181858705</t>
  </si>
  <si>
    <t>2/2023</t>
  </si>
  <si>
    <t>5/2022: o místním poplatku za užívání veřejného prostranství</t>
  </si>
  <si>
    <t>1181853397</t>
  </si>
  <si>
    <t>1/2023</t>
  </si>
  <si>
    <t>2023-03-07</t>
  </si>
  <si>
    <t>1/2022: o nočním klidu</t>
  </si>
  <si>
    <t>1/2024: O nočním klidu</t>
  </si>
  <si>
    <t>1146166131</t>
  </si>
  <si>
    <t>5/2022</t>
  </si>
  <si>
    <t>2023-01-06</t>
  </si>
  <si>
    <t>2/2023: o místním poplatku za užívání veřejného prostranství; 7/2023: o místním poplatku za užívání veřejného prostranství</t>
  </si>
  <si>
    <t>1120560585</t>
  </si>
  <si>
    <t>4/2022</t>
  </si>
  <si>
    <t>o stanovení koeficientu pro výpočet daně z nemovitých věcí</t>
  </si>
  <si>
    <t>2023-01-01</t>
  </si>
  <si>
    <t>daň z nemovitých věcí - koeficient u pozemků; daň z nemovitých věcí - koeficient u staveb a jednotek</t>
  </si>
  <si>
    <t xml:space="preserve">zákon č. 338/1992 Sb., o dani z nemovitých věcí - § 6 odst. 4 písm. b); zákon č. 338/1992 Sb., o dani z nemovitých věcí - § 11 odst. 3 písm. a)  </t>
  </si>
  <si>
    <t>3/2024: kterou se zrušuje obecně závazná vyhláška č. 4/2022, o stanovení koeficientu pro výpočet daně z nemovitých věcí</t>
  </si>
  <si>
    <t>1087339844</t>
  </si>
  <si>
    <t>3/2022</t>
  </si>
  <si>
    <t>o zákazu některých forem prodeje v energetice na území města</t>
  </si>
  <si>
    <t>2022-05-28</t>
  </si>
  <si>
    <t>regulace prodeje zboží nebo poskytování služeb v energetických odvětvích</t>
  </si>
  <si>
    <t>zákon č. 458/2000 Sb., energetický zákon - § 11p</t>
  </si>
  <si>
    <t>1038666333</t>
  </si>
  <si>
    <t>2/2022</t>
  </si>
  <si>
    <t>o zákazu podomního a pochůzkového prodeje na území města</t>
  </si>
  <si>
    <t>regulace podomního a pochůzkového prodeje a nabízení služeb</t>
  </si>
  <si>
    <t xml:space="preserve">zákon č. 455/1991 Sb., živnostenský zákon - § 18 odst. 4 </t>
  </si>
  <si>
    <t>1038665111</t>
  </si>
  <si>
    <t>1/2022</t>
  </si>
  <si>
    <t>o nočním klidu</t>
  </si>
  <si>
    <t>2022-05-17</t>
  </si>
  <si>
    <t>1033757829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</si>
</sst>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22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45917</v>
      </c>
      <c r="I2" s="1">
        <v>45929.32657132891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HYPERLINK("https://sbirkapp.gov.cz/detail/SPPIQ4HXCETCDW34", "https://sbirkapp.gov.cz/detail/SPPIQ4HXCETCDW34")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45833</v>
      </c>
      <c r="I3" s="1">
        <v>45834.329517228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HYPERLINK("https://sbirkapp.gov.cz/detail/SPPCTBOBOQRDEMQC", "https://sbirkapp.gov.cz/detail/SPPCTBOBOQRDEMQC")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44</v>
      </c>
      <c r="G4" t="s">
        <v>45</v>
      </c>
      <c r="H4" s="1">
        <v>45686</v>
      </c>
      <c r="I4" s="1">
        <v>45730.35976386919</v>
      </c>
      <c r="J4" t="s">
        <v>46</v>
      </c>
      <c r="K4" t="s">
        <v>31</v>
      </c>
      <c r="M4" t="s">
        <v>47</v>
      </c>
      <c r="N4" t="s">
        <v>48</v>
      </c>
      <c r="P4" t="s">
        <v>49</v>
      </c>
      <c r="S4" t="b">
        <v>1</v>
      </c>
      <c r="U4" s="2">
        <f>HYPERLINK("https://sbirkapp.gov.cz/detail/SPP5HJIT4UFVU274", "https://sbirkapp.gov.cz/detail/SPP5HJIT4UFVU274")</f>
        <v>0</v>
      </c>
      <c r="V4" t="s">
        <v>50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51</v>
      </c>
      <c r="F5" t="s">
        <v>44</v>
      </c>
      <c r="G5" t="s">
        <v>52</v>
      </c>
      <c r="H5" s="1">
        <v>42690</v>
      </c>
      <c r="I5" s="1">
        <v>45646.32027748645</v>
      </c>
      <c r="J5" t="s">
        <v>53</v>
      </c>
      <c r="K5" t="s">
        <v>54</v>
      </c>
      <c r="L5" s="1">
        <v>42692</v>
      </c>
      <c r="M5" t="s">
        <v>55</v>
      </c>
      <c r="N5" t="s">
        <v>56</v>
      </c>
      <c r="S5" t="b">
        <v>1</v>
      </c>
      <c r="U5" s="2">
        <f>HYPERLINK("https://sbirkapp.gov.cz/detail/SPPQSE4QCPY2F7UM", "https://sbirkapp.gov.cz/detail/SPPQSE4QCPY2F7UM")</f>
        <v>0</v>
      </c>
      <c r="V5" t="s">
        <v>57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58</v>
      </c>
      <c r="F6" t="s">
        <v>28</v>
      </c>
      <c r="G6" t="s">
        <v>59</v>
      </c>
      <c r="H6" s="1">
        <v>43719</v>
      </c>
      <c r="I6" s="1">
        <v>45646.31711465456</v>
      </c>
      <c r="J6" t="s">
        <v>60</v>
      </c>
      <c r="K6" t="s">
        <v>54</v>
      </c>
      <c r="L6" s="1">
        <v>43724</v>
      </c>
      <c r="M6" t="s">
        <v>61</v>
      </c>
      <c r="N6" t="s">
        <v>62</v>
      </c>
      <c r="S6" t="b">
        <v>1</v>
      </c>
      <c r="U6" s="2">
        <f>HYPERLINK("https://sbirkapp.gov.cz/detail/SPPY75KESAHQNUZY", "https://sbirkapp.gov.cz/detail/SPPY75KESAHQNUZY")</f>
        <v>0</v>
      </c>
      <c r="V6" t="s">
        <v>63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64</v>
      </c>
      <c r="F7" t="s">
        <v>28</v>
      </c>
      <c r="G7" t="s">
        <v>65</v>
      </c>
      <c r="H7" s="1">
        <v>43579</v>
      </c>
      <c r="I7" s="1">
        <v>45646.31553482589</v>
      </c>
      <c r="J7" t="s">
        <v>66</v>
      </c>
      <c r="K7" t="s">
        <v>54</v>
      </c>
      <c r="L7" s="1">
        <v>43581</v>
      </c>
      <c r="M7" t="s">
        <v>67</v>
      </c>
      <c r="N7" t="s">
        <v>68</v>
      </c>
      <c r="S7" t="b">
        <v>1</v>
      </c>
      <c r="U7" s="2">
        <f>HYPERLINK("https://sbirkapp.gov.cz/detail/SPPFUGS5JP3MLFV4", "https://sbirkapp.gov.cz/detail/SPPFUGS5JP3MLFV4")</f>
        <v>0</v>
      </c>
      <c r="V7" t="s">
        <v>69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70</v>
      </c>
      <c r="F8" t="s">
        <v>28</v>
      </c>
      <c r="G8" t="s">
        <v>71</v>
      </c>
      <c r="H8" s="1">
        <v>43278</v>
      </c>
      <c r="I8" s="1">
        <v>45646.3134313839</v>
      </c>
      <c r="J8" t="s">
        <v>72</v>
      </c>
      <c r="K8" t="s">
        <v>54</v>
      </c>
      <c r="L8" s="1">
        <v>43291</v>
      </c>
      <c r="M8" t="s">
        <v>73</v>
      </c>
      <c r="N8" t="s">
        <v>74</v>
      </c>
      <c r="S8" t="b">
        <v>1</v>
      </c>
      <c r="U8" s="2">
        <f>HYPERLINK("https://sbirkapp.gov.cz/detail/SPPYY4MI4Z2DOK6O", "https://sbirkapp.gov.cz/detail/SPPYY4MI4Z2DOK6O")</f>
        <v>0</v>
      </c>
      <c r="V8" t="s">
        <v>75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76</v>
      </c>
      <c r="F9" t="s">
        <v>28</v>
      </c>
      <c r="G9" t="s">
        <v>77</v>
      </c>
      <c r="H9" s="1">
        <v>43208</v>
      </c>
      <c r="I9" s="1">
        <v>45646.31026948291</v>
      </c>
      <c r="J9" t="s">
        <v>78</v>
      </c>
      <c r="K9" t="s">
        <v>54</v>
      </c>
      <c r="L9" s="1">
        <v>43216</v>
      </c>
      <c r="M9" t="s">
        <v>79</v>
      </c>
      <c r="N9" t="s">
        <v>80</v>
      </c>
      <c r="R9" t="s">
        <v>81</v>
      </c>
      <c r="S9" t="b">
        <v>0</v>
      </c>
      <c r="T9" s="1">
        <v>45944</v>
      </c>
      <c r="U9" s="2">
        <f>HYPERLINK("https://sbirkapp.gov.cz/detail/SPPJHLZLJIAIWMSM", "https://sbirkapp.gov.cz/detail/SPPJHLZLJIAIWMSM")</f>
        <v>0</v>
      </c>
      <c r="V9" t="s">
        <v>82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83</v>
      </c>
      <c r="F10" t="s">
        <v>84</v>
      </c>
      <c r="G10" t="s">
        <v>85</v>
      </c>
      <c r="H10" t="s">
        <v>85</v>
      </c>
      <c r="I10" t="s">
        <v>85</v>
      </c>
      <c r="J10" t="s">
        <v>85</v>
      </c>
      <c r="K10" t="s">
        <v>85</v>
      </c>
      <c r="L10" t="s">
        <v>85</v>
      </c>
      <c r="M10" t="s">
        <v>85</v>
      </c>
      <c r="N10" t="s">
        <v>85</v>
      </c>
      <c r="O10" t="s">
        <v>85</v>
      </c>
      <c r="P10" t="s">
        <v>85</v>
      </c>
      <c r="Q10" t="s">
        <v>85</v>
      </c>
      <c r="R10" t="s">
        <v>85</v>
      </c>
      <c r="S10" t="s">
        <v>85</v>
      </c>
      <c r="T10" t="s">
        <v>85</v>
      </c>
      <c r="U10" t="s">
        <v>85</v>
      </c>
      <c r="V10" t="s">
        <v>86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87</v>
      </c>
      <c r="F11" t="s">
        <v>28</v>
      </c>
      <c r="G11" t="s">
        <v>88</v>
      </c>
      <c r="H11" s="1">
        <v>36704</v>
      </c>
      <c r="I11" s="1">
        <v>45646.30239194968</v>
      </c>
      <c r="J11" t="s">
        <v>89</v>
      </c>
      <c r="K11" t="s">
        <v>54</v>
      </c>
      <c r="L11" s="1">
        <v>36705</v>
      </c>
      <c r="M11" t="s">
        <v>90</v>
      </c>
      <c r="N11" t="s">
        <v>91</v>
      </c>
      <c r="S11" t="b">
        <v>1</v>
      </c>
      <c r="U11" s="2">
        <f>HYPERLINK("https://sbirkapp.gov.cz/detail/SPPE3ERZ4OYLCYBM", "https://sbirkapp.gov.cz/detail/SPPE3ERZ4OYLCYBM")</f>
        <v>0</v>
      </c>
      <c r="V11" t="s">
        <v>92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93</v>
      </c>
      <c r="F12" t="s">
        <v>28</v>
      </c>
      <c r="G12" t="s">
        <v>94</v>
      </c>
      <c r="H12" s="1">
        <v>45637</v>
      </c>
      <c r="I12" s="1">
        <v>45643.35413587222</v>
      </c>
      <c r="J12" t="s">
        <v>95</v>
      </c>
      <c r="K12" t="s">
        <v>31</v>
      </c>
      <c r="M12" t="s">
        <v>96</v>
      </c>
      <c r="N12" t="s">
        <v>97</v>
      </c>
      <c r="P12" t="s">
        <v>98</v>
      </c>
      <c r="S12" t="b">
        <v>1</v>
      </c>
      <c r="U12" s="2">
        <f>HYPERLINK("https://sbirkapp.gov.cz/detail/SPP2RDOY7VPY4VGS", "https://sbirkapp.gov.cz/detail/SPP2RDOY7VPY4VGS")</f>
        <v>0</v>
      </c>
      <c r="V12" t="s">
        <v>99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100</v>
      </c>
      <c r="F13" t="s">
        <v>28</v>
      </c>
      <c r="G13" t="s">
        <v>101</v>
      </c>
      <c r="H13" s="1">
        <v>45637</v>
      </c>
      <c r="I13" s="1">
        <v>45643.31131204803</v>
      </c>
      <c r="J13" t="s">
        <v>95</v>
      </c>
      <c r="K13" t="s">
        <v>31</v>
      </c>
      <c r="M13" t="s">
        <v>102</v>
      </c>
      <c r="N13" t="s">
        <v>103</v>
      </c>
      <c r="S13" t="b">
        <v>1</v>
      </c>
      <c r="U13" s="2">
        <f>HYPERLINK("https://sbirkapp.gov.cz/detail/SPPVSH2QRZAZXPZA", "https://sbirkapp.gov.cz/detail/SPPVSH2QRZAZXPZA")</f>
        <v>0</v>
      </c>
      <c r="V13" t="s">
        <v>104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105</v>
      </c>
      <c r="F14" t="s">
        <v>28</v>
      </c>
      <c r="G14" t="s">
        <v>106</v>
      </c>
      <c r="H14" s="1">
        <v>45406</v>
      </c>
      <c r="I14" s="1">
        <v>45411.41260024504</v>
      </c>
      <c r="J14" t="s">
        <v>107</v>
      </c>
      <c r="K14" t="s">
        <v>31</v>
      </c>
      <c r="M14" t="s">
        <v>108</v>
      </c>
      <c r="N14" t="s">
        <v>109</v>
      </c>
      <c r="P14" t="s">
        <v>110</v>
      </c>
      <c r="S14" t="b">
        <v>1</v>
      </c>
      <c r="U14" s="2">
        <f>HYPERLINK("https://sbirkapp.gov.cz/detail/SPP4BWJCKJJ7L236", "https://sbirkapp.gov.cz/detail/SPP4BWJCKJJ7L236")</f>
        <v>0</v>
      </c>
      <c r="V14" t="s">
        <v>111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112</v>
      </c>
      <c r="F15" t="s">
        <v>28</v>
      </c>
      <c r="G15" t="s">
        <v>113</v>
      </c>
      <c r="H15" s="1">
        <v>45273</v>
      </c>
      <c r="I15" s="1">
        <v>45274.57328689878</v>
      </c>
      <c r="J15" t="s">
        <v>114</v>
      </c>
      <c r="K15" t="s">
        <v>31</v>
      </c>
      <c r="M15" t="s">
        <v>115</v>
      </c>
      <c r="N15" t="s">
        <v>116</v>
      </c>
      <c r="S15" t="b">
        <v>1</v>
      </c>
      <c r="U15" s="2">
        <f>HYPERLINK("https://sbirkapp.gov.cz/detail/SPPFVQNL27ZHAB3A", "https://sbirkapp.gov.cz/detail/SPPFVQNL27ZHAB3A")</f>
        <v>0</v>
      </c>
      <c r="V15" t="s">
        <v>117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118</v>
      </c>
      <c r="F16" t="s">
        <v>28</v>
      </c>
      <c r="G16" t="s">
        <v>37</v>
      </c>
      <c r="H16" s="1">
        <v>45273</v>
      </c>
      <c r="I16" s="1">
        <v>45274.56807055729</v>
      </c>
      <c r="J16" t="s">
        <v>114</v>
      </c>
      <c r="K16" t="s">
        <v>31</v>
      </c>
      <c r="M16" t="s">
        <v>39</v>
      </c>
      <c r="N16" t="s">
        <v>40</v>
      </c>
      <c r="P16" t="s">
        <v>119</v>
      </c>
      <c r="R16" t="s">
        <v>120</v>
      </c>
      <c r="S16" t="b">
        <v>0</v>
      </c>
      <c r="T16" s="1">
        <v>45849</v>
      </c>
      <c r="U16" s="2">
        <f>HYPERLINK("https://sbirkapp.gov.cz/detail/SPPCR5QLC5HP3ADE", "https://sbirkapp.gov.cz/detail/SPPCR5QLC5HP3ADE")</f>
        <v>0</v>
      </c>
      <c r="V16" t="s">
        <v>121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122</v>
      </c>
      <c r="F17" t="s">
        <v>28</v>
      </c>
      <c r="G17" t="s">
        <v>123</v>
      </c>
      <c r="H17" s="1">
        <v>45273</v>
      </c>
      <c r="I17" s="1">
        <v>45274.56389035815</v>
      </c>
      <c r="J17" t="s">
        <v>114</v>
      </c>
      <c r="K17" t="s">
        <v>31</v>
      </c>
      <c r="M17" t="s">
        <v>124</v>
      </c>
      <c r="N17" t="s">
        <v>125</v>
      </c>
      <c r="S17" t="b">
        <v>1</v>
      </c>
      <c r="U17" s="2">
        <f>HYPERLINK("https://sbirkapp.gov.cz/detail/SPPYO7MDVRZQODC6", "https://sbirkapp.gov.cz/detail/SPPYO7MDVRZQODC6")</f>
        <v>0</v>
      </c>
      <c r="V17" t="s">
        <v>126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127</v>
      </c>
      <c r="F18" t="s">
        <v>28</v>
      </c>
      <c r="G18" t="s">
        <v>128</v>
      </c>
      <c r="H18" s="1">
        <v>45273</v>
      </c>
      <c r="I18" s="1">
        <v>45274.56183908106</v>
      </c>
      <c r="J18" t="s">
        <v>114</v>
      </c>
      <c r="K18" t="s">
        <v>31</v>
      </c>
      <c r="M18" t="s">
        <v>129</v>
      </c>
      <c r="N18" t="s">
        <v>130</v>
      </c>
      <c r="S18" t="b">
        <v>1</v>
      </c>
      <c r="U18" s="2">
        <f>HYPERLINK("https://sbirkapp.gov.cz/detail/SPPMMNNXE56DUHGG", "https://sbirkapp.gov.cz/detail/SPPMMNNXE56DUHGG")</f>
        <v>0</v>
      </c>
      <c r="V18" t="s">
        <v>131</v>
      </c>
      <c r="W18">
        <v>2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132</v>
      </c>
      <c r="F19" t="s">
        <v>44</v>
      </c>
      <c r="G19" t="s">
        <v>133</v>
      </c>
      <c r="H19" s="1">
        <v>45070</v>
      </c>
      <c r="I19" s="1">
        <v>45076.45457851045</v>
      </c>
      <c r="J19" t="s">
        <v>134</v>
      </c>
      <c r="K19" t="s">
        <v>31</v>
      </c>
      <c r="M19" t="s">
        <v>47</v>
      </c>
      <c r="N19" t="s">
        <v>48</v>
      </c>
      <c r="R19" t="s">
        <v>135</v>
      </c>
      <c r="S19" t="b">
        <v>0</v>
      </c>
      <c r="T19" s="1">
        <v>45748</v>
      </c>
      <c r="U19" s="2">
        <f>HYPERLINK("https://sbirkapp.gov.cz/detail/SPPGTTA72PFA2U4G", "https://sbirkapp.gov.cz/detail/SPPGTTA72PFA2U4G")</f>
        <v>0</v>
      </c>
      <c r="V19" t="s">
        <v>136</v>
      </c>
      <c r="W19">
        <v>2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137</v>
      </c>
      <c r="F20" t="s">
        <v>44</v>
      </c>
      <c r="G20" t="s">
        <v>133</v>
      </c>
      <c r="H20" s="1">
        <v>45042</v>
      </c>
      <c r="I20" s="1">
        <v>45043.56955241304</v>
      </c>
      <c r="J20" t="s">
        <v>138</v>
      </c>
      <c r="K20" t="s">
        <v>31</v>
      </c>
      <c r="M20" t="s">
        <v>47</v>
      </c>
      <c r="N20" t="s">
        <v>48</v>
      </c>
      <c r="S20" t="b">
        <v>1</v>
      </c>
      <c r="U20" s="2">
        <f>HYPERLINK("https://sbirkapp.gov.cz/detail/SPPYRHW4YFBPPA5U", "https://sbirkapp.gov.cz/detail/SPPYRHW4YFBPPA5U")</f>
        <v>0</v>
      </c>
      <c r="V20" t="s">
        <v>139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140</v>
      </c>
      <c r="F21" t="s">
        <v>28</v>
      </c>
      <c r="G21" t="s">
        <v>37</v>
      </c>
      <c r="H21" s="1">
        <v>45042</v>
      </c>
      <c r="I21" s="1">
        <v>45043.56691716773</v>
      </c>
      <c r="J21" t="s">
        <v>138</v>
      </c>
      <c r="K21" t="s">
        <v>31</v>
      </c>
      <c r="M21" t="s">
        <v>39</v>
      </c>
      <c r="N21" t="s">
        <v>40</v>
      </c>
      <c r="P21" t="s">
        <v>141</v>
      </c>
      <c r="R21" t="s">
        <v>41</v>
      </c>
      <c r="S21" t="b">
        <v>0</v>
      </c>
      <c r="T21" s="1">
        <v>45292</v>
      </c>
      <c r="U21" s="2">
        <f>HYPERLINK("https://sbirkapp.gov.cz/detail/SPP4JXIEPTRGRGFK", "https://sbirkapp.gov.cz/detail/SPP4JXIEPTRGRGFK")</f>
        <v>0</v>
      </c>
      <c r="V21" t="s">
        <v>142</v>
      </c>
      <c r="W21">
        <v>2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143</v>
      </c>
      <c r="F22" t="s">
        <v>28</v>
      </c>
      <c r="G22" t="s">
        <v>106</v>
      </c>
      <c r="H22" s="1">
        <v>44972</v>
      </c>
      <c r="I22" s="1">
        <v>44977.41489140071</v>
      </c>
      <c r="J22" t="s">
        <v>144</v>
      </c>
      <c r="K22" t="s">
        <v>31</v>
      </c>
      <c r="M22" t="s">
        <v>108</v>
      </c>
      <c r="N22" t="s">
        <v>109</v>
      </c>
      <c r="P22" t="s">
        <v>145</v>
      </c>
      <c r="R22" t="s">
        <v>146</v>
      </c>
      <c r="S22" t="b">
        <v>0</v>
      </c>
      <c r="T22" s="1">
        <v>45426</v>
      </c>
      <c r="U22" s="2">
        <f>HYPERLINK("https://sbirkapp.gov.cz/detail/SPPQWLB2TNJRQZRO", "https://sbirkapp.gov.cz/detail/SPPQWLB2TNJRQZRO")</f>
        <v>0</v>
      </c>
      <c r="V22" t="s">
        <v>147</v>
      </c>
      <c r="W22">
        <v>2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148</v>
      </c>
      <c r="F23" t="s">
        <v>28</v>
      </c>
      <c r="G23" t="s">
        <v>37</v>
      </c>
      <c r="H23" s="1">
        <v>44909</v>
      </c>
      <c r="I23" s="1">
        <v>44917.55388490813</v>
      </c>
      <c r="J23" t="s">
        <v>149</v>
      </c>
      <c r="K23" t="s">
        <v>31</v>
      </c>
      <c r="M23" t="s">
        <v>39</v>
      </c>
      <c r="N23" t="s">
        <v>40</v>
      </c>
      <c r="R23" t="s">
        <v>150</v>
      </c>
      <c r="S23" t="b">
        <v>0</v>
      </c>
      <c r="T23" s="1">
        <v>45058</v>
      </c>
      <c r="U23" s="2">
        <f>HYPERLINK("https://sbirkapp.gov.cz/detail/SPP5SPXFPRQHNTXU", "https://sbirkapp.gov.cz/detail/SPP5SPXFPRQHNTXU")</f>
        <v>0</v>
      </c>
      <c r="V23" t="s">
        <v>151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152</v>
      </c>
      <c r="F24" t="s">
        <v>28</v>
      </c>
      <c r="G24" t="s">
        <v>153</v>
      </c>
      <c r="H24" s="1">
        <v>44818</v>
      </c>
      <c r="I24" s="1">
        <v>44831.57458429262</v>
      </c>
      <c r="J24" t="s">
        <v>154</v>
      </c>
      <c r="K24" t="s">
        <v>31</v>
      </c>
      <c r="M24" t="s">
        <v>155</v>
      </c>
      <c r="N24" t="s">
        <v>156</v>
      </c>
      <c r="R24" t="s">
        <v>157</v>
      </c>
      <c r="S24" t="b">
        <v>0</v>
      </c>
      <c r="T24" s="1">
        <v>45658</v>
      </c>
      <c r="U24" s="2">
        <f>HYPERLINK("https://sbirkapp.gov.cz/detail/SPP5PRSPKW4CUJ5Q", "https://sbirkapp.gov.cz/detail/SPP5PRSPKW4CUJ5Q")</f>
        <v>0</v>
      </c>
      <c r="V24" t="s">
        <v>158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159</v>
      </c>
      <c r="F25" t="s">
        <v>44</v>
      </c>
      <c r="G25" t="s">
        <v>160</v>
      </c>
      <c r="H25" s="1">
        <v>44691</v>
      </c>
      <c r="I25" s="1">
        <v>44694.55069429113</v>
      </c>
      <c r="J25" t="s">
        <v>161</v>
      </c>
      <c r="K25" t="s">
        <v>31</v>
      </c>
      <c r="M25" t="s">
        <v>162</v>
      </c>
      <c r="N25" t="s">
        <v>163</v>
      </c>
      <c r="S25" t="b">
        <v>1</v>
      </c>
      <c r="U25" s="2">
        <f>HYPERLINK("https://sbirkapp.gov.cz/detail/SPPZRZ6NEGQ6TQQY", "https://sbirkapp.gov.cz/detail/SPPZRZ6NEGQ6TQQY")</f>
        <v>0</v>
      </c>
      <c r="V25" t="s">
        <v>164</v>
      </c>
      <c r="W25">
        <v>1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165</v>
      </c>
      <c r="F26" t="s">
        <v>44</v>
      </c>
      <c r="G26" t="s">
        <v>166</v>
      </c>
      <c r="H26" s="1">
        <v>44691</v>
      </c>
      <c r="I26" s="1">
        <v>44694.54859552053</v>
      </c>
      <c r="J26" t="s">
        <v>161</v>
      </c>
      <c r="K26" t="s">
        <v>31</v>
      </c>
      <c r="M26" t="s">
        <v>167</v>
      </c>
      <c r="N26" t="s">
        <v>168</v>
      </c>
      <c r="S26" t="b">
        <v>1</v>
      </c>
      <c r="U26" s="2">
        <f>HYPERLINK("https://sbirkapp.gov.cz/detail/SPPGB2FM5NHVMQHE", "https://sbirkapp.gov.cz/detail/SPPGB2FM5NHVMQHE")</f>
        <v>0</v>
      </c>
      <c r="V26" t="s">
        <v>169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170</v>
      </c>
      <c r="F27" t="s">
        <v>28</v>
      </c>
      <c r="G27" t="s">
        <v>171</v>
      </c>
      <c r="H27" s="1">
        <v>44678</v>
      </c>
      <c r="I27" s="1">
        <v>44683.56831157639</v>
      </c>
      <c r="J27" t="s">
        <v>172</v>
      </c>
      <c r="K27" t="s">
        <v>31</v>
      </c>
      <c r="M27" t="s">
        <v>108</v>
      </c>
      <c r="N27" t="s">
        <v>109</v>
      </c>
      <c r="R27" t="s">
        <v>110</v>
      </c>
      <c r="S27" t="b">
        <v>0</v>
      </c>
      <c r="T27" s="1">
        <v>44992</v>
      </c>
      <c r="U27" s="2">
        <f>HYPERLINK("https://sbirkapp.gov.cz/detail/SPPWEQSTSNMDTP7I", "https://sbirkapp.gov.cz/detail/SPPWEQSTSNMDTP7I")</f>
        <v>0</v>
      </c>
      <c r="V27" t="s">
        <v>173</v>
      </c>
      <c r="W27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2026-08-15T13:53:20Z</dcterms:created>
  <dcterms:modified xsi:type="dcterms:W3CDTF">2026-08-15T13:53:20Z</dcterms:modified>
</cp:coreProperties>
</file>