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<sst xmlns="http://schemas.openxmlformats.org/spreadsheetml/2006/main" count="393" uniqueCount="201">
  <si>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</si>
  <si>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</si>
  <si>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</si>
  <si>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</si>
  <si>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</si>
  <si>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</si>
  <si>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</si>
  <si>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</si>
  <si>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</si>
  <si>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</si>
  <si>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</si>
  <si>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</si>
  <si>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</si>
  <si>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</si>
  <si>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</si>
  <si>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</si>
  <si>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</si>
  <si>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</si>
  <si>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</si>
  <si>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</si>
  <si>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</si>
  <si>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</si>
  <si>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</si>
  <si>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Odry</t>
  </si>
  <si>
    <t>00298221</t>
  </si>
  <si>
    <t>kyebfxv</t>
  </si>
  <si>
    <t>Moravskoslezský kraj</t>
  </si>
  <si>
    <t>2/2026</t>
  </si>
  <si>
    <t>Nařízení</t>
  </si>
  <si>
    <t>Nařízení města Odry o zákazu podomního a pochůzkového prodeje v energetických odvětvích</t>
  </si>
  <si>
    <t>2026-06-04</t>
  </si>
  <si>
    <t>Běžný</t>
  </si>
  <si>
    <t>regulace prodeje zboží nebo poskytování služeb v energetických odvětvích</t>
  </si>
  <si>
    <t>zákon č. 458/2000 Sb., energetický zákon - § 11p</t>
  </si>
  <si>
    <t>1700261100</t>
  </si>
  <si>
    <t>1/2026</t>
  </si>
  <si>
    <t>Obecně závazná vyhláška</t>
  </si>
  <si>
    <t>Obecně závazná vyhláška města Odry o regulaci hlučných činností v rozsahu nezbytném k zajištění veřejného pořádku</t>
  </si>
  <si>
    <t>2026-05-26</t>
  </si>
  <si>
    <t>veřejný pořádek - hlučné činnosti; noční klid</t>
  </si>
  <si>
    <t>zákon č. 128/2000 Sb., o obcích - § 10 písm. a) - hlučné činnosti; zákon č. 251/2016 Sb., o některých přestupcích - § 5 odst. 7</t>
  </si>
  <si>
    <t>5/2024: Obecně závazná vyhláška o regulaci hlučných činností v rozsahu nezbytném k zajištění veřejného pořádku a o stanovení výjimečných případů, při nichž je doba nočního klidu vymezena dobou kratší nebo při nichž nemusí být doba nočního klidu dodržována</t>
  </si>
  <si>
    <t>1694989286</t>
  </si>
  <si>
    <t>4/2025</t>
  </si>
  <si>
    <t>Obecně závazná vyhláška města Odry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</si>
  <si>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</si>
  <si>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</si>
  <si>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</si>
  <si>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9/2024: OZV o místním poplatku za obecní systém odpadového hospodářství</t>
  </si>
  <si>
    <t>1613357567</t>
  </si>
  <si>
    <t>3/2025</t>
  </si>
  <si>
    <t>Obecně závazná vyhláška města Odry o regulaci zacházení s pyrotechnickými výrobky</t>
  </si>
  <si>
    <t>2025-12-16</t>
  </si>
  <si>
    <t>pyrotechnické výrobky</t>
  </si>
  <si>
    <t>zákon č. 206/2015 Sb., zákon o pyrotechnice - § 35c</t>
  </si>
  <si>
    <t xml:space="preserve">1/2025: Obecně závazná vyhláška města Odry o regulaci používání zábavní pyrotechniky </t>
  </si>
  <si>
    <t>1613345251</t>
  </si>
  <si>
    <t>2/2025</t>
  </si>
  <si>
    <t>Obecně závazná vyhláška města Odry, kterou se zrušuje obecně závazná vyhláška č. 6/2024, kterou se stanovují podmínky pro spalování suchých rostlinných materiálů, ze dne 26. června 2024</t>
  </si>
  <si>
    <t>2025-05-28</t>
  </si>
  <si>
    <t>zrušovací</t>
  </si>
  <si>
    <t>ústavní zákon č. 1/1993 Sb., Ústava České republiky - čl. 104 odst. 3 - zrušovací OZV</t>
  </si>
  <si>
    <t>6/2024: Obecně závazná vyhláška města Odry, kterou se stanovují podmínky pro spalování suchých rostlinných materiálů</t>
  </si>
  <si>
    <t>1523494014</t>
  </si>
  <si>
    <t>1/2025</t>
  </si>
  <si>
    <t xml:space="preserve">Obecně závazná vyhláška města Odry o regulaci používání zábavní pyrotechniky </t>
  </si>
  <si>
    <t>2025-02-25</t>
  </si>
  <si>
    <t>veřejný pořádek - pyrotechnika</t>
  </si>
  <si>
    <t>zákon č. 128/2000 Sb., o obcích - § 10 písm. a) - pyrotechnika</t>
  </si>
  <si>
    <t>3/2025: Obecně závazná vyhláška města Odry o regulaci zacházení s pyrotechnickými výrobky</t>
  </si>
  <si>
    <t>1477515241</t>
  </si>
  <si>
    <t>9/2024</t>
  </si>
  <si>
    <t>OZV o místním poplatku za obecní systém odpadového hospodářství</t>
  </si>
  <si>
    <t>2025-01-01</t>
  </si>
  <si>
    <t>5/2023: Obecně závazná vyhláška města Odry o místním poplatku za obecní systém odpadového hospodářství</t>
  </si>
  <si>
    <t>4/2025: Obecně závazná vyhláška města Odry o místním poplatku za obecní systém odpadového hospodářství</t>
  </si>
  <si>
    <t>1447914229</t>
  </si>
  <si>
    <t>8/2024</t>
  </si>
  <si>
    <t>Obecně závazná vyhláška města Odry,  kterou se zakazuje požívání alkoholických nápojů za účelem zabezpečení místních záležitostí veřejného pořádku na vymezených veřejných prostranstvích</t>
  </si>
  <si>
    <t>2024-12-12</t>
  </si>
  <si>
    <t>veřejný pořádek - konzumace alkoholu</t>
  </si>
  <si>
    <t>zákon č. 128/2000 Sb., o obcích - § 10 písm. a) - konzumace alkoholu</t>
  </si>
  <si>
    <t>1444797689</t>
  </si>
  <si>
    <t>3/2021</t>
  </si>
  <si>
    <t>Obecně závazná vyhláška města Odry č. 3/2021, 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</si>
  <si>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</si>
  <si>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</si>
  <si>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</si>
  <si>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</si>
  <si>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1444782965</t>
  </si>
  <si>
    <t>3/2017</t>
  </si>
  <si>
    <t>Obecně závazná vyhláška č. 3/2017, kterou se stanoví část společného školského obvodu mateřské školy</t>
  </si>
  <si>
    <t>2017-10-18</t>
  </si>
  <si>
    <t>školské obvody - mateřské školy</t>
  </si>
  <si>
    <t>zákon č. 561/2004 Sb., školský zákon - § 179 odst. 3 a § 178 odst. 2 písm. c)</t>
  </si>
  <si>
    <t>1444775192</t>
  </si>
  <si>
    <t>3/2014</t>
  </si>
  <si>
    <t>Obecně závazná vyhláška č. 3/2014, kterou se stanovují pravidla pro pohyb psů na vybraných veřejných prostranstvích</t>
  </si>
  <si>
    <t>2014-07-17</t>
  </si>
  <si>
    <t>pohyb psů</t>
  </si>
  <si>
    <t>zákon č. 246/1992 Sb., na ochranu zvířat proti týrání - § 24 odst. 2</t>
  </si>
  <si>
    <t>1444762188</t>
  </si>
  <si>
    <t>3/2016</t>
  </si>
  <si>
    <t>Nařízení č. 3/2016 o vymezení oblastí města, ve kterých lze místní komunikace nebo jejich určené úseky užít k stání vozidla jen za cenu sjednanou</t>
  </si>
  <si>
    <t>2017-01-01</t>
  </si>
  <si>
    <t xml:space="preserve">pozemní komunikace - zpoplatnění stání a odstavení </t>
  </si>
  <si>
    <t xml:space="preserve">zákon č. 13/1997 Sb., o pozemních komunikacích - § 23 odst. 1 </t>
  </si>
  <si>
    <t>1435471039</t>
  </si>
  <si>
    <t>2/2014</t>
  </si>
  <si>
    <t>Nařízení města Odry č. 2/2014 o maximálních cenách za nucené odtahy silničních vozidel a vraků, nucené odtahy silničních vozidel po dopravní nehodě a za střežení těchto vozidel na určených parkovištích.</t>
  </si>
  <si>
    <t>2014-08-01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</si>
  <si>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</si>
  <si>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</si>
  <si>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</si>
  <si>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</si>
  <si>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1435463397</t>
  </si>
  <si>
    <t>1/2012</t>
  </si>
  <si>
    <t>Nařízení města Odry č. 1/2012, o vymezených úsecích chodníků, na kterých se pro jejich malý dopravní význam nezajištuje schůdnost odstraňováním sněhu a náledí, na území města Odry</t>
  </si>
  <si>
    <t>2012-11-01</t>
  </si>
  <si>
    <t>pozemní komunikace - vyznačení neudržovaných úseků</t>
  </si>
  <si>
    <t xml:space="preserve">zákon č. 13/1997 Sb., o pozemních komunikacích - § 27 odst. 5 </t>
  </si>
  <si>
    <t>1435305753</t>
  </si>
  <si>
    <t>7/2024</t>
  </si>
  <si>
    <t>Obecně závazná vyhláška města Odry o stanovení místního koeficientu pro město Odry</t>
  </si>
  <si>
    <t>daň z nemovitých věcí - místní koeficient</t>
  </si>
  <si>
    <t>zákon č. 338/1992 Sb., o dani z nemovitých věcí - § 12 odst. 1 písm. a) bod 1</t>
  </si>
  <si>
    <t>2/2023: Obecně závazná vyhláška města Odry, kterou se stanovují koeficienty pro výpočet daně z nemovitých věcí</t>
  </si>
  <si>
    <t>1415650220</t>
  </si>
  <si>
    <t>6/2024</t>
  </si>
  <si>
    <t>Obecně závazná vyhláška města Odry, kterou se stanovují podmínky pro spalování suchých rostlinných materiálů</t>
  </si>
  <si>
    <t>2024-07-12</t>
  </si>
  <si>
    <t>ochrana ovzduší - spalování suchého rostlinného materiálu</t>
  </si>
  <si>
    <t xml:space="preserve">zákon č. 201/2012 Sb., o ochraně ovzduší - § 16 odst. 5 </t>
  </si>
  <si>
    <t>2/2025: Obecně závazná vyhláška města Odry, kterou se zrušuje obecně závazná vyhláška č. 6/2024, kterou se stanovují podmínky pro spalování suchých rostlinných materiálů, ze dne 26. června 2024</t>
  </si>
  <si>
    <t>1378582548</t>
  </si>
  <si>
    <t>5/2024</t>
  </si>
  <si>
    <t>Obecně závazná vyhláška o regulaci hlučných činností v rozsahu nezbytném k zajištění veřejného pořádku a o stanovení výjimečných případů, při nichž je doba nočního klidu vymezena dobou kratší nebo při nichž nemusí být doba nočního klidu dodržována</t>
  </si>
  <si>
    <t>1/2024: Obecně závazná vyhláška o regulaci hlučných činností v rozsahu nezbytném k zajištění veřejného pořádku a o stanovení výjimečných případů, při nichž je doba nočního klidu vymezena dobou kratší nebo při nichž nemusí být doba nočního klidu dodržována</t>
  </si>
  <si>
    <t>1/2026: Obecně závazná vyhláška města Odry o regulaci hlučných činností v rozsahu nezbytném k zajištění veřejného pořádku</t>
  </si>
  <si>
    <t>1378573533</t>
  </si>
  <si>
    <t>4/2024</t>
  </si>
  <si>
    <t>Obecně závazná vyhláška města Odry  o regulaci provozování hazardních her</t>
  </si>
  <si>
    <t>hazardní hry</t>
  </si>
  <si>
    <t>zákon č. 186/2016 Sb., o hazardních hrách - § 12 odst. 1</t>
  </si>
  <si>
    <t>1378560463</t>
  </si>
  <si>
    <t>3/2024</t>
  </si>
  <si>
    <t>Nařízení města Odry - Tržní řád</t>
  </si>
  <si>
    <t>2024-07-01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</si>
  <si>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</si>
  <si>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</si>
  <si>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1/2022: Nařízení města Odry - Tržní řád</t>
  </si>
  <si>
    <t>1370909891</t>
  </si>
  <si>
    <t>2/2024</t>
  </si>
  <si>
    <t>Obecně závazná vyhláška o zákazu vytváření nemírného a obtěžujícího hluku na vybraných veřejných prostranstvích, jakož i šíření takového hluku na taková vybraná veřejná prostranství</t>
  </si>
  <si>
    <t>2024-05-21</t>
  </si>
  <si>
    <t>veřejný pořádek - hlučné činnosti</t>
  </si>
  <si>
    <t>zákon č. 128/2000 Sb., o obcích - § 10 písm. a) - hlučné činnosti</t>
  </si>
  <si>
    <t>1354815041</t>
  </si>
  <si>
    <t>1/2024</t>
  </si>
  <si>
    <t>noční klid; veřejný pořádek - hlučné činnosti</t>
  </si>
  <si>
    <t>zákon č. 251/2016 Sb., o některých přestupcích - § 5 odst. 7; zákon č. 128/2000 Sb., o obcích - § 10 písm. a) - hlučné činnosti</t>
  </si>
  <si>
    <t xml:space="preserve">3/2023: Obecně závazná vyhláška o regulaci hlučných činností v rozsahu nezbytném k zajištění veřejného pořádku a o stanovení výjimečných případů, při nichž je doba nočního klidu vymezena dobou kratší nebo při nichž nemusí být doba nočního klidu dodržována </t>
  </si>
  <si>
    <t>1354807338</t>
  </si>
  <si>
    <t>6/2023</t>
  </si>
  <si>
    <t>Obecně závazná vyhláška města Odry o místním poplatku ze psů</t>
  </si>
  <si>
    <t>2024-01-01</t>
  </si>
  <si>
    <t>místní poplatek ze psů</t>
  </si>
  <si>
    <t>zákon č. 565/1990 Sb., o místních poplatcích - § 14 - ze psů</t>
  </si>
  <si>
    <t>1285837998</t>
  </si>
  <si>
    <t>5/2023</t>
  </si>
  <si>
    <t>1285836626</t>
  </si>
  <si>
    <t>4/2023</t>
  </si>
  <si>
    <t>Obecně závazná vyhláška města Odry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</si>
  <si>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</si>
  <si>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</si>
  <si>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1284649176</t>
  </si>
  <si>
    <t>3/2023</t>
  </si>
  <si>
    <t xml:space="preserve">Obecně závazná vyhláška o regulaci hlučných činností v rozsahu nezbytném k zajištění veřejného pořádku a o stanovení výjimečných případů, při nichž je doba nočního klidu vymezena dobou kratší nebo při nichž nemusí být doba nočního klidu dodržována </t>
  </si>
  <si>
    <t>2023-10-21</t>
  </si>
  <si>
    <t>1/2023: Obecně závazná vyhláška č. 1/2023, o regulaci hlučných činností v rozsahu nezbytném k zajištění veřejného pořádku a o stanovení výjimečných případů, při nichž je doba nočního klidu vymezena dobou kratší nebo při nichž nemusí být doba nočního klidu dodržována</t>
  </si>
  <si>
    <t>1250696154</t>
  </si>
  <si>
    <t>2/2023</t>
  </si>
  <si>
    <t>Obecně závazná vyhláška města Odry, kterou se stanovují koeficienty pro výpočet daně z nemovitých věcí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</si>
  <si>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</si>
  <si>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</si>
  <si>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7/2024: Obecně závazná vyhláška města Odry o stanovení místního koeficientu pro město Odry</t>
  </si>
  <si>
    <t>1219656317</t>
  </si>
  <si>
    <t>2/2008</t>
  </si>
  <si>
    <t>Obecně závazná vyhláška města Odry č.2/2008 o Městské policii města Odry</t>
  </si>
  <si>
    <t>2009-02-15</t>
  </si>
  <si>
    <t>obecní policie</t>
  </si>
  <si>
    <t xml:space="preserve">zákon č. 553/1991 Sb., o obecní policii - § 1 odst. 1 </t>
  </si>
  <si>
    <t>1185823527</t>
  </si>
  <si>
    <t>1/2023</t>
  </si>
  <si>
    <t>Obecně závazná vyhláška č. 1/2023, o regulaci hlučných činností v rozsahu nezbytném k zajištění veřejného pořádku a o stanovení výjimečných případů, při nichž je doba nočního klidu vymezena dobou kratší nebo při nichž nemusí být doba nočního klidu dodržována</t>
  </si>
  <si>
    <t>2023-05-20</t>
  </si>
  <si>
    <t>1185807197</t>
  </si>
  <si>
    <t>1/2022</t>
  </si>
  <si>
    <t>2022-07-01</t>
  </si>
  <si>
    <t>3/2024: Nařízení města Odry - Tržní řád</t>
  </si>
  <si>
    <t>1050776627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</si>
</sst>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46156</v>
      </c>
      <c r="I2" s="1">
        <v>46162.41946278977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HYPERLINK("https://sbirkapp.gov.cz/detail/SPPY7VBQWBX53QQC", "https://sbirkapp.gov.cz/detail/SPPY7VBQWBX53QQC")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46141</v>
      </c>
      <c r="I3" s="1">
        <v>46153.53388827202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HYPERLINK("https://sbirkapp.gov.cz/detail/SPPJQ5NUJ43P4W7M", "https://sbirkapp.gov.cz/detail/SPPJQ5NUJ43P4W7M")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36</v>
      </c>
      <c r="G4" t="s">
        <v>44</v>
      </c>
      <c r="H4" s="1">
        <v>45980</v>
      </c>
      <c r="I4" s="1">
        <v>45992.47830158751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HYPERLINK("https://sbirkapp.gov.cz/detail/SPP5RQ6I7C2AWKSS", "https://sbirkapp.gov.cz/detail/SPP5RQ6I7C2AWKSS")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36</v>
      </c>
      <c r="G5" t="s">
        <v>51</v>
      </c>
      <c r="H5" s="1">
        <v>45980</v>
      </c>
      <c r="I5" s="1">
        <v>45992.46725142826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HYPERLINK("https://sbirkapp.gov.cz/detail/SPPCSACMSNXWTNHW", "https://sbirkapp.gov.cz/detail/SPPCSACMSNXWTNHW")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36</v>
      </c>
      <c r="G6" t="s">
        <v>58</v>
      </c>
      <c r="H6" s="1">
        <v>45770</v>
      </c>
      <c r="I6" s="1">
        <v>45790.4511976974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HYPERLINK("https://sbirkapp.gov.cz/detail/SPP2AAD3B7AID6VK", "https://sbirkapp.gov.cz/detail/SPP2AAD3B7AID6VK")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36</v>
      </c>
      <c r="G7" t="s">
        <v>65</v>
      </c>
      <c r="H7" s="1">
        <v>45686</v>
      </c>
      <c r="I7" s="1">
        <v>45698.46639561885</v>
      </c>
      <c r="J7" t="s">
        <v>66</v>
      </c>
      <c r="K7" t="s">
        <v>31</v>
      </c>
      <c r="M7" t="s">
        <v>67</v>
      </c>
      <c r="N7" t="s">
        <v>68</v>
      </c>
      <c r="R7" t="s">
        <v>69</v>
      </c>
      <c r="S7" t="b">
        <v>0</v>
      </c>
      <c r="T7" s="1">
        <v>46007</v>
      </c>
      <c r="U7" s="2">
        <f>HYPERLINK("https://sbirkapp.gov.cz/detail/SPP6EFCO4OZHEKGQ", "https://sbirkapp.gov.cz/detail/SPP6EFCO4OZHEKGQ")</f>
        <v>0</v>
      </c>
      <c r="V7" t="s">
        <v>70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36</v>
      </c>
      <c r="G8" t="s">
        <v>72</v>
      </c>
      <c r="H8" s="1">
        <v>45616</v>
      </c>
      <c r="I8" s="1">
        <v>45630.43327077266</v>
      </c>
      <c r="J8" t="s">
        <v>73</v>
      </c>
      <c r="K8" t="s">
        <v>31</v>
      </c>
      <c r="M8" t="s">
        <v>46</v>
      </c>
      <c r="N8" t="s">
        <v>47</v>
      </c>
      <c r="P8" t="s">
        <v>74</v>
      </c>
      <c r="R8" t="s">
        <v>75</v>
      </c>
      <c r="S8" t="b">
        <v>0</v>
      </c>
      <c r="T8" s="1">
        <v>46023</v>
      </c>
      <c r="U8" s="2">
        <f>HYPERLINK("https://sbirkapp.gov.cz/detail/SPPACYDHTUGKCXWK", "https://sbirkapp.gov.cz/detail/SPPACYDHTUGKCXWK")</f>
        <v>0</v>
      </c>
      <c r="V8" t="s">
        <v>76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77</v>
      </c>
      <c r="F9" t="s">
        <v>36</v>
      </c>
      <c r="G9" t="s">
        <v>78</v>
      </c>
      <c r="H9" s="1">
        <v>45616</v>
      </c>
      <c r="I9" s="1">
        <v>45623.45257204117</v>
      </c>
      <c r="J9" t="s">
        <v>79</v>
      </c>
      <c r="K9" t="s">
        <v>31</v>
      </c>
      <c r="M9" t="s">
        <v>80</v>
      </c>
      <c r="N9" t="s">
        <v>81</v>
      </c>
      <c r="S9" t="b">
        <v>1</v>
      </c>
      <c r="U9" s="2">
        <f>HYPERLINK("https://sbirkapp.gov.cz/detail/SPP26ZMEXDXJBG3E", "https://sbirkapp.gov.cz/detail/SPP26ZMEXDXJBG3E")</f>
        <v>0</v>
      </c>
      <c r="V9" t="s">
        <v>82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36</v>
      </c>
      <c r="G10" t="s">
        <v>84</v>
      </c>
      <c r="H10" s="1">
        <v>44510</v>
      </c>
      <c r="I10" s="1">
        <v>45623.43545403836</v>
      </c>
      <c r="J10" t="s">
        <v>85</v>
      </c>
      <c r="K10" t="s">
        <v>86</v>
      </c>
      <c r="L10" s="1">
        <v>44529</v>
      </c>
      <c r="M10" t="s">
        <v>87</v>
      </c>
      <c r="N10" t="s">
        <v>88</v>
      </c>
      <c r="S10" t="b">
        <v>1</v>
      </c>
      <c r="U10" s="2">
        <f>HYPERLINK("https://sbirkapp.gov.cz/detail/SPPLLSLIP4XIFWDK", "https://sbirkapp.gov.cz/detail/SPPLLSLIP4XIFWDK")</f>
        <v>0</v>
      </c>
      <c r="V10" t="s">
        <v>89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90</v>
      </c>
      <c r="F11" t="s">
        <v>36</v>
      </c>
      <c r="G11" t="s">
        <v>91</v>
      </c>
      <c r="H11" s="1">
        <v>43003</v>
      </c>
      <c r="I11" s="1">
        <v>45623.42625762378</v>
      </c>
      <c r="J11" t="s">
        <v>92</v>
      </c>
      <c r="K11" t="s">
        <v>86</v>
      </c>
      <c r="L11" s="1">
        <v>43011</v>
      </c>
      <c r="M11" t="s">
        <v>93</v>
      </c>
      <c r="N11" t="s">
        <v>94</v>
      </c>
      <c r="S11" t="b">
        <v>1</v>
      </c>
      <c r="U11" s="2">
        <f>HYPERLINK("https://sbirkapp.gov.cz/detail/SPPGAR3NQX4FF7SQ", "https://sbirkapp.gov.cz/detail/SPPGAR3NQX4FF7SQ")</f>
        <v>0</v>
      </c>
      <c r="V11" t="s">
        <v>95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96</v>
      </c>
      <c r="F12" t="s">
        <v>36</v>
      </c>
      <c r="G12" t="s">
        <v>97</v>
      </c>
      <c r="H12" s="1">
        <v>41815</v>
      </c>
      <c r="I12" s="1">
        <v>45623.41597379543</v>
      </c>
      <c r="J12" t="s">
        <v>98</v>
      </c>
      <c r="K12" t="s">
        <v>86</v>
      </c>
      <c r="L12" s="1">
        <v>41822</v>
      </c>
      <c r="M12" t="s">
        <v>99</v>
      </c>
      <c r="N12" t="s">
        <v>100</v>
      </c>
      <c r="S12" t="b">
        <v>1</v>
      </c>
      <c r="U12" s="2">
        <f>HYPERLINK("https://sbirkapp.gov.cz/detail/SPPCAQBSSBHGZ4BK", "https://sbirkapp.gov.cz/detail/SPPCAQBSSBHGZ4BK")</f>
        <v>0</v>
      </c>
      <c r="V12" t="s">
        <v>101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102</v>
      </c>
      <c r="F13" t="s">
        <v>28</v>
      </c>
      <c r="G13" t="s">
        <v>103</v>
      </c>
      <c r="H13" s="1">
        <v>42705</v>
      </c>
      <c r="I13" s="1">
        <v>45602.62278598462</v>
      </c>
      <c r="J13" t="s">
        <v>104</v>
      </c>
      <c r="K13" t="s">
        <v>86</v>
      </c>
      <c r="L13" s="1">
        <v>42713</v>
      </c>
      <c r="M13" t="s">
        <v>105</v>
      </c>
      <c r="N13" t="s">
        <v>106</v>
      </c>
      <c r="S13" t="b">
        <v>1</v>
      </c>
      <c r="U13" s="2">
        <f>HYPERLINK("https://sbirkapp.gov.cz/detail/SPPUPDYTUMJ3THXS", "https://sbirkapp.gov.cz/detail/SPPUPDYTUMJ3THXS")</f>
        <v>0</v>
      </c>
      <c r="V13" t="s">
        <v>107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108</v>
      </c>
      <c r="F14" t="s">
        <v>28</v>
      </c>
      <c r="G14" t="s">
        <v>109</v>
      </c>
      <c r="H14" s="1">
        <v>41774</v>
      </c>
      <c r="I14" s="1">
        <v>45602.61377533338</v>
      </c>
      <c r="J14" t="s">
        <v>110</v>
      </c>
      <c r="K14" t="s">
        <v>86</v>
      </c>
      <c r="L14" s="1">
        <v>41807</v>
      </c>
      <c r="M14" t="s">
        <v>111</v>
      </c>
      <c r="N14" t="s">
        <v>112</v>
      </c>
      <c r="S14" t="s">
        <v>113</v>
      </c>
      <c r="T14" t="s">
        <v>114</v>
      </c>
      <c r="U14" s="2">
        <f>HYPERLINK("https://sbirkapp.gov.cz/detail/SPPRYCIXG4MVFDHS", "https://sbirkapp.gov.cz/detail/SPPRYCIXG4MVFDHS")</f>
        <v>0</v>
      </c>
      <c r="V14" t="s">
        <v>115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116</v>
      </c>
      <c r="F15" t="s">
        <v>28</v>
      </c>
      <c r="G15" t="s">
        <v>117</v>
      </c>
      <c r="H15" s="1">
        <v>41193</v>
      </c>
      <c r="I15" s="1">
        <v>45602.46768584452</v>
      </c>
      <c r="J15" t="s">
        <v>118</v>
      </c>
      <c r="K15" t="s">
        <v>86</v>
      </c>
      <c r="L15" s="1">
        <v>41197</v>
      </c>
      <c r="M15" t="s">
        <v>119</v>
      </c>
      <c r="N15" t="s">
        <v>120</v>
      </c>
      <c r="S15" t="b">
        <v>1</v>
      </c>
      <c r="U15" s="2">
        <f>HYPERLINK("https://sbirkapp.gov.cz/detail/SPPEE7UD4OV6CT7S", "https://sbirkapp.gov.cz/detail/SPPEE7UD4OV6CT7S")</f>
        <v>0</v>
      </c>
      <c r="V15" t="s">
        <v>121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122</v>
      </c>
      <c r="F16" t="s">
        <v>36</v>
      </c>
      <c r="G16" t="s">
        <v>123</v>
      </c>
      <c r="H16" s="1">
        <v>45553</v>
      </c>
      <c r="I16" s="1">
        <v>45558.52770763599</v>
      </c>
      <c r="J16" t="s">
        <v>73</v>
      </c>
      <c r="K16" t="s">
        <v>31</v>
      </c>
      <c r="M16" t="s">
        <v>124</v>
      </c>
      <c r="N16" t="s">
        <v>125</v>
      </c>
      <c r="P16" t="s">
        <v>126</v>
      </c>
      <c r="S16" t="b">
        <v>1</v>
      </c>
      <c r="U16" s="2">
        <f>HYPERLINK("https://sbirkapp.gov.cz/detail/SPP3XZERPI4ZDUBS", "https://sbirkapp.gov.cz/detail/SPP3XZERPI4ZDUBS")</f>
        <v>0</v>
      </c>
      <c r="V16" t="s">
        <v>127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128</v>
      </c>
      <c r="F17" t="s">
        <v>36</v>
      </c>
      <c r="G17" t="s">
        <v>129</v>
      </c>
      <c r="H17" s="1">
        <v>45469</v>
      </c>
      <c r="I17" s="1">
        <v>45470.55035483695</v>
      </c>
      <c r="J17" t="s">
        <v>130</v>
      </c>
      <c r="K17" t="s">
        <v>31</v>
      </c>
      <c r="M17" t="s">
        <v>131</v>
      </c>
      <c r="N17" t="s">
        <v>132</v>
      </c>
      <c r="R17" t="s">
        <v>133</v>
      </c>
      <c r="S17" t="b">
        <v>0</v>
      </c>
      <c r="T17" s="1">
        <v>45805</v>
      </c>
      <c r="U17" s="2">
        <f>HYPERLINK("https://sbirkapp.gov.cz/detail/SPPGSL5OKVP7M7GK", "https://sbirkapp.gov.cz/detail/SPPGSL5OKVP7M7GK")</f>
        <v>0</v>
      </c>
      <c r="V17" t="s">
        <v>134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135</v>
      </c>
      <c r="F18" t="s">
        <v>36</v>
      </c>
      <c r="G18" t="s">
        <v>136</v>
      </c>
      <c r="H18" s="1">
        <v>45469</v>
      </c>
      <c r="I18" s="1">
        <v>45470.54451776198</v>
      </c>
      <c r="J18" t="s">
        <v>130</v>
      </c>
      <c r="K18" t="s">
        <v>31</v>
      </c>
      <c r="M18" t="s">
        <v>39</v>
      </c>
      <c r="N18" t="s">
        <v>40</v>
      </c>
      <c r="P18" t="s">
        <v>137</v>
      </c>
      <c r="R18" t="s">
        <v>138</v>
      </c>
      <c r="S18" t="b">
        <v>0</v>
      </c>
      <c r="T18" s="1">
        <v>46168</v>
      </c>
      <c r="U18" s="2">
        <f>HYPERLINK("https://sbirkapp.gov.cz/detail/SPPXMAGPA6UBM7UM", "https://sbirkapp.gov.cz/detail/SPPXMAGPA6UBM7UM")</f>
        <v>0</v>
      </c>
      <c r="V18" t="s">
        <v>139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140</v>
      </c>
      <c r="F19" t="s">
        <v>36</v>
      </c>
      <c r="G19" t="s">
        <v>141</v>
      </c>
      <c r="H19" s="1">
        <v>45469</v>
      </c>
      <c r="I19" s="1">
        <v>45470.53160341738</v>
      </c>
      <c r="J19" t="s">
        <v>130</v>
      </c>
      <c r="K19" t="s">
        <v>31</v>
      </c>
      <c r="M19" t="s">
        <v>142</v>
      </c>
      <c r="N19" t="s">
        <v>143</v>
      </c>
      <c r="S19" t="b">
        <v>1</v>
      </c>
      <c r="U19" s="2">
        <f>HYPERLINK("https://sbirkapp.gov.cz/detail/SPP3LA72ICU36O3A", "https://sbirkapp.gov.cz/detail/SPP3LA72ICU36O3A")</f>
        <v>0</v>
      </c>
      <c r="V19" t="s">
        <v>144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145</v>
      </c>
      <c r="F20" t="s">
        <v>28</v>
      </c>
      <c r="G20" t="s">
        <v>146</v>
      </c>
      <c r="H20" s="1">
        <v>45447</v>
      </c>
      <c r="I20" s="1">
        <v>45454.5479570062</v>
      </c>
      <c r="J20" t="s">
        <v>147</v>
      </c>
      <c r="K20" t="s">
        <v>31</v>
      </c>
      <c r="M20" t="s">
        <v>148</v>
      </c>
      <c r="N20" t="s">
        <v>149</v>
      </c>
      <c r="P20" t="s">
        <v>150</v>
      </c>
      <c r="S20" t="b">
        <v>1</v>
      </c>
      <c r="U20" s="2">
        <f>HYPERLINK("https://sbirkapp.gov.cz/detail/SPPJQ4HHIFG7273A", "https://sbirkapp.gov.cz/detail/SPPJQ4HHIFG7273A")</f>
        <v>0</v>
      </c>
      <c r="V20" t="s">
        <v>151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152</v>
      </c>
      <c r="F21" t="s">
        <v>36</v>
      </c>
      <c r="G21" t="s">
        <v>153</v>
      </c>
      <c r="H21" s="1">
        <v>45406</v>
      </c>
      <c r="I21" s="1">
        <v>45418.56734728142</v>
      </c>
      <c r="J21" t="s">
        <v>154</v>
      </c>
      <c r="K21" t="s">
        <v>31</v>
      </c>
      <c r="M21" t="s">
        <v>155</v>
      </c>
      <c r="N21" t="s">
        <v>156</v>
      </c>
      <c r="S21" t="b">
        <v>1</v>
      </c>
      <c r="U21" s="2">
        <f>HYPERLINK("https://sbirkapp.gov.cz/detail/SPPTJ3YWPQ47WFAK", "https://sbirkapp.gov.cz/detail/SPPTJ3YWPQ47WFAK")</f>
        <v>0</v>
      </c>
      <c r="V21" t="s">
        <v>157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158</v>
      </c>
      <c r="F22" t="s">
        <v>36</v>
      </c>
      <c r="G22" t="s">
        <v>136</v>
      </c>
      <c r="H22" s="1">
        <v>45406</v>
      </c>
      <c r="I22" s="1">
        <v>45418.5626190449</v>
      </c>
      <c r="J22" t="s">
        <v>154</v>
      </c>
      <c r="K22" t="s">
        <v>31</v>
      </c>
      <c r="M22" t="s">
        <v>159</v>
      </c>
      <c r="N22" t="s">
        <v>160</v>
      </c>
      <c r="P22" t="s">
        <v>161</v>
      </c>
      <c r="R22" t="s">
        <v>41</v>
      </c>
      <c r="S22" t="b">
        <v>0</v>
      </c>
      <c r="T22" s="1">
        <v>45485</v>
      </c>
      <c r="U22" s="2">
        <f>HYPERLINK("https://sbirkapp.gov.cz/detail/SPPTF7ZWQB4PWWUY", "https://sbirkapp.gov.cz/detail/SPPTF7ZWQB4PWWUY")</f>
        <v>0</v>
      </c>
      <c r="V22" t="s">
        <v>162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163</v>
      </c>
      <c r="F23" t="s">
        <v>36</v>
      </c>
      <c r="G23" t="s">
        <v>164</v>
      </c>
      <c r="H23" s="1">
        <v>45273</v>
      </c>
      <c r="I23" s="1">
        <v>45274.57542398939</v>
      </c>
      <c r="J23" t="s">
        <v>165</v>
      </c>
      <c r="K23" t="s">
        <v>31</v>
      </c>
      <c r="M23" t="s">
        <v>166</v>
      </c>
      <c r="N23" t="s">
        <v>167</v>
      </c>
      <c r="S23" t="b">
        <v>1</v>
      </c>
      <c r="U23" s="2">
        <f>HYPERLINK("https://sbirkapp.gov.cz/detail/SPPK5UTOEOIIJHGK", "https://sbirkapp.gov.cz/detail/SPPK5UTOEOIIJHGK")</f>
        <v>0</v>
      </c>
      <c r="V23" t="s">
        <v>168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169</v>
      </c>
      <c r="F24" t="s">
        <v>36</v>
      </c>
      <c r="G24" t="s">
        <v>44</v>
      </c>
      <c r="H24" s="1">
        <v>45273</v>
      </c>
      <c r="I24" s="1">
        <v>45274.57384628247</v>
      </c>
      <c r="J24" t="s">
        <v>165</v>
      </c>
      <c r="K24" t="s">
        <v>31</v>
      </c>
      <c r="M24" t="s">
        <v>46</v>
      </c>
      <c r="N24" t="s">
        <v>47</v>
      </c>
      <c r="R24" t="s">
        <v>48</v>
      </c>
      <c r="S24" t="b">
        <v>0</v>
      </c>
      <c r="T24" s="1">
        <v>45658</v>
      </c>
      <c r="U24" s="2">
        <f>HYPERLINK("https://sbirkapp.gov.cz/detail/SPP5UU6JPJASGDB6", "https://sbirkapp.gov.cz/detail/SPP5UU6JPJASGDB6")</f>
        <v>0</v>
      </c>
      <c r="V24" t="s">
        <v>170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171</v>
      </c>
      <c r="F25" t="s">
        <v>36</v>
      </c>
      <c r="G25" t="s">
        <v>172</v>
      </c>
      <c r="H25" s="1">
        <v>45245</v>
      </c>
      <c r="I25" s="1">
        <v>45272.62350794872</v>
      </c>
      <c r="J25" t="s">
        <v>165</v>
      </c>
      <c r="K25" t="s">
        <v>31</v>
      </c>
      <c r="M25" t="s">
        <v>173</v>
      </c>
      <c r="N25" t="s">
        <v>174</v>
      </c>
      <c r="S25" t="b">
        <v>1</v>
      </c>
      <c r="U25" s="2">
        <f>HYPERLINK("https://sbirkapp.gov.cz/detail/SPPTSWYZYHRAYTSM", "https://sbirkapp.gov.cz/detail/SPPTSWYZYHRAYTSM")</f>
        <v>0</v>
      </c>
      <c r="V25" t="s">
        <v>175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176</v>
      </c>
      <c r="F26" t="s">
        <v>36</v>
      </c>
      <c r="G26" t="s">
        <v>177</v>
      </c>
      <c r="H26" s="1">
        <v>45189</v>
      </c>
      <c r="I26" s="1">
        <v>45205.55241175908</v>
      </c>
      <c r="J26" t="s">
        <v>178</v>
      </c>
      <c r="K26" t="s">
        <v>31</v>
      </c>
      <c r="M26" t="s">
        <v>159</v>
      </c>
      <c r="N26" t="s">
        <v>160</v>
      </c>
      <c r="P26" t="s">
        <v>179</v>
      </c>
      <c r="R26" t="s">
        <v>137</v>
      </c>
      <c r="S26" t="b">
        <v>0</v>
      </c>
      <c r="T26" s="1">
        <v>45433</v>
      </c>
      <c r="U26" s="2">
        <f>HYPERLINK("https://sbirkapp.gov.cz/detail/SPPOYG2EGG2MX6EQ", "https://sbirkapp.gov.cz/detail/SPPOYG2EGG2MX6EQ")</f>
        <v>0</v>
      </c>
      <c r="V26" t="s">
        <v>180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181</v>
      </c>
      <c r="F27" t="s">
        <v>36</v>
      </c>
      <c r="G27" t="s">
        <v>182</v>
      </c>
      <c r="H27" s="1">
        <v>45098</v>
      </c>
      <c r="I27" s="1">
        <v>45131.55128661362</v>
      </c>
      <c r="J27" t="s">
        <v>165</v>
      </c>
      <c r="K27" t="s">
        <v>31</v>
      </c>
      <c r="M27" t="s">
        <v>183</v>
      </c>
      <c r="N27" t="s">
        <v>184</v>
      </c>
      <c r="R27" t="s">
        <v>185</v>
      </c>
      <c r="S27" t="b">
        <v>0</v>
      </c>
      <c r="T27" s="1">
        <v>45658</v>
      </c>
      <c r="U27" s="2">
        <f>HYPERLINK("https://sbirkapp.gov.cz/detail/SPPD2F7GM7Q5AFNE", "https://sbirkapp.gov.cz/detail/SPPD2F7GM7Q5AFNE")</f>
        <v>0</v>
      </c>
      <c r="V27" t="s">
        <v>186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187</v>
      </c>
      <c r="F28" t="s">
        <v>36</v>
      </c>
      <c r="G28" t="s">
        <v>188</v>
      </c>
      <c r="H28" s="1">
        <v>39617</v>
      </c>
      <c r="I28" s="1">
        <v>45051.38687011741</v>
      </c>
      <c r="J28" t="s">
        <v>189</v>
      </c>
      <c r="K28" t="s">
        <v>86</v>
      </c>
      <c r="L28" s="1">
        <v>39839</v>
      </c>
      <c r="M28" t="s">
        <v>190</v>
      </c>
      <c r="N28" t="s">
        <v>191</v>
      </c>
      <c r="S28" t="b">
        <v>1</v>
      </c>
      <c r="U28" s="2">
        <f>HYPERLINK("https://sbirkapp.gov.cz/detail/SPPJOUU2EXHBQCEI", "https://sbirkapp.gov.cz/detail/SPPJOUU2EXHBQCEI")</f>
        <v>0</v>
      </c>
      <c r="V28" t="s">
        <v>192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193</v>
      </c>
      <c r="F29" t="s">
        <v>36</v>
      </c>
      <c r="G29" t="s">
        <v>194</v>
      </c>
      <c r="H29" s="1">
        <v>45035</v>
      </c>
      <c r="I29" s="1">
        <v>45051.3742926081</v>
      </c>
      <c r="J29" t="s">
        <v>195</v>
      </c>
      <c r="K29" t="s">
        <v>31</v>
      </c>
      <c r="M29" t="s">
        <v>39</v>
      </c>
      <c r="N29" t="s">
        <v>40</v>
      </c>
      <c r="R29" t="s">
        <v>161</v>
      </c>
      <c r="S29" t="b">
        <v>0</v>
      </c>
      <c r="T29" s="1">
        <v>45220</v>
      </c>
      <c r="U29" s="2">
        <f>HYPERLINK("https://sbirkapp.gov.cz/detail/SPPBYMC5F265LOFI", "https://sbirkapp.gov.cz/detail/SPPBYMC5F265LOFI")</f>
        <v>0</v>
      </c>
      <c r="V29" t="s">
        <v>196</v>
      </c>
      <c r="W29">
        <v>3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197</v>
      </c>
      <c r="F30" t="s">
        <v>28</v>
      </c>
      <c r="G30" t="s">
        <v>146</v>
      </c>
      <c r="H30" s="1">
        <v>44719</v>
      </c>
      <c r="I30" s="1">
        <v>44727.68235997939</v>
      </c>
      <c r="J30" t="s">
        <v>198</v>
      </c>
      <c r="K30" t="s">
        <v>31</v>
      </c>
      <c r="M30" t="s">
        <v>148</v>
      </c>
      <c r="N30" t="s">
        <v>149</v>
      </c>
      <c r="R30" t="s">
        <v>199</v>
      </c>
      <c r="S30" t="b">
        <v>0</v>
      </c>
      <c r="T30" s="1">
        <v>45474</v>
      </c>
      <c r="U30" s="2">
        <f>HYPERLINK("https://sbirkapp.gov.cz/detail/SPPGDCMIE5X3XUCA", "https://sbirkapp.gov.cz/detail/SPPGDCMIE5X3XUCA")</f>
        <v>0</v>
      </c>
      <c r="V30" t="s">
        <v>200</v>
      </c>
      <c r="W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2026-08-29T13:23:25Z</dcterms:created>
  <dcterms:modified xsi:type="dcterms:W3CDTF">2026-08-29T13:23:25Z</dcterms:modified>
</cp:coreProperties>
</file>