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<sst xmlns="http://schemas.openxmlformats.org/spreadsheetml/2006/main" count="529" uniqueCount="248">
  <si>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</si>
  <si>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</si>
  <si>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</si>
  <si>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</si>
  <si>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</si>
  <si>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</si>
  <si>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</si>
  <si>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</si>
  <si>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</si>
  <si>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</si>
  <si>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</si>
  <si>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</si>
  <si>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</si>
  <si>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</si>
  <si>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</si>
  <si>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</si>
  <si>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</si>
  <si>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</si>
  <si>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</si>
  <si>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</si>
  <si>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</si>
  <si>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</si>
  <si>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</si>
  <si>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Vimperk</t>
  </si>
  <si>
    <t>00250805</t>
  </si>
  <si>
    <t>9ydb7vm</t>
  </si>
  <si>
    <t>Jihočeský kraj</t>
  </si>
  <si>
    <t>3/2026</t>
  </si>
  <si>
    <t>Nařízení</t>
  </si>
  <si>
    <t>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v zimním období na území města Vimperk</t>
  </si>
  <si>
    <t>2026-11-05</t>
  </si>
  <si>
    <t>Běžný</t>
  </si>
  <si>
    <t>pozemní komunikace - odstranění závad ve schůdnosti</t>
  </si>
  <si>
    <t xml:space="preserve">zákon č. 13/1997 Sb., o pozemních komunikacích - § 27 odst. 7 </t>
  </si>
  <si>
    <t>3/2025: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v zimním období na území města Vimperk</t>
  </si>
  <si>
    <t>1784713695</t>
  </si>
  <si>
    <t>2/2026</t>
  </si>
  <si>
    <t>Obecně závazná vyhláška</t>
  </si>
  <si>
    <t>kterou se mění obecně závazná vyhláška č. 1/2026, o stanovení výjimečných případů, při nichž se zkracuje doba nočního klidu</t>
  </si>
  <si>
    <t>2026-05-26</t>
  </si>
  <si>
    <t>noční klid</t>
  </si>
  <si>
    <t>zákon č. 251/2016 Sb., o některých přestupcích - § 5 odst. 7</t>
  </si>
  <si>
    <t>1/2026: o stanovení výjimečných případů, při nichž se zkracuje doba nočního klidu</t>
  </si>
  <si>
    <t>1694829654</t>
  </si>
  <si>
    <t>1/2026</t>
  </si>
  <si>
    <t>o stanovení výjimečných případů, při nichž se zkracuje doba nočního klidu</t>
  </si>
  <si>
    <t>2026-04-24</t>
  </si>
  <si>
    <t>2/2026: kterou se mění obecně závazná vyhláška č. 1/2026, o stanovení výjimečných případů, při nichž se zkracuje doba nočního klidu</t>
  </si>
  <si>
    <t>1677307262</t>
  </si>
  <si>
    <t>5/2025</t>
  </si>
  <si>
    <t>o stanovení obecního systému odpadového hospodářství</t>
  </si>
  <si>
    <t>2025-12-30</t>
  </si>
  <si>
    <t>systém odpadového hospodářství</t>
  </si>
  <si>
    <t>zákon č. 541/2020 Sb., o odpadech - § 59 odst. 4</t>
  </si>
  <si>
    <t>3/2021: Obecně závazná vyhláška města Vimperk č. 3/2021 o stanovení obecního systému odpadového hospodářství</t>
  </si>
  <si>
    <t>1621462118</t>
  </si>
  <si>
    <t>4/2025</t>
  </si>
  <si>
    <t>o zabezpečení místních záležitostí veřejného pořádku, ochrany životního prostředí, čistoty a bezpečnosti na veřejných prostranstvích</t>
  </si>
  <si>
    <t>veřejný pořádek - hlučné činnosti; veřejný pořádek - konzumace alkoholu; veřejný pořádek - plakátování; veřejný pořádek - prostituce; pyrotechnické výrobky; veřejný pořádek - údržba a ochrana veřejné zeleně; veřejný pořádek - žebrání; pohyb psů; kouření; veřejný pořádek - jiné; veřejný pořádek - podmínky pro pořádání veřejně přístupných akcí</t>
  </si>
  <si>
    <t>zákon č. 128/2000 Sb., o obcích - § 10 písm. a) - hlučné činnosti; zákon č. 128/2000 Sb., o obcích - § 10 písm. a) - konzumace alkoholu; zákon č. 128/2000 Sb., o obcích - § 10 písm. c) - plakátování; zákon č. 128/2000 Sb., o obcích - § 10 písm. a) - prostituce; zákon č. 206/2015 Sb., zákon o pyrotechnice - § 35c; zákon č. 128/2000 Sb., o obcích - § 10 písm. c) - údržba a ochrana veřejné zeleně; zákon č. 128/2000 Sb., o obcích - § 10 písm. a) - žebrání; zákon č. 246/1992 Sb., na ochranu zvířat proti týrání - § 24 odst. 2; zákon č. 65/2017 Sb., o ochraně zdraví před škodlivými účinky návykových látek - § 17 odst. 1 ; zákon č. 128/2000 Sb., o obcích - § 10 písm. c) - jiné; zákon č. 128/2000 Sb., o obcích - § 10 písm. b) - podmínky pro pořádání veřejně přístupných akcí</t>
  </si>
  <si>
    <t>1/2011: kterou se reguluje promítání světelných reklam a efektů na oblohu na území města Vimperk; 3/2011: k zabezpečení místních záležitostí veřejného pořádku v oblasti omezení hazardu a o stanovení míst, na kterých lze provozovat výherní hrací přístroje, interaktivní videoloterní terminály, loterie a jiné podobné hry povolované podle § 50 odst. 3 zákona č. 202/1990 Sb., o loteriích a jiných podobných hrách, ve znění pozdějších předpisů.; 3/2018: o zabezpečení místních záležitostí veřejného pořádku, ochrany životního prostředí, čistoty a bezpečnosti na veřejných prostranstvích; 1/2020: Obecně závazná vyhláška č. 1/2020, o evidenci trvale označených psů a jejich chovatelů; 1/2024: kterou se mění obecně závazná vyhláška č. 3/2018 o zabezpečení místních záležitostí veřejného pořádku, ochrany životního prostředí, čistoty a bezpečnosti na veřejných prostranstvích</t>
  </si>
  <si>
    <t>1621449287</t>
  </si>
  <si>
    <t>3/2025</t>
  </si>
  <si>
    <t>2025-11-13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</si>
  <si>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</si>
  <si>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</si>
  <si>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3/2024: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 v zimním období na území města Vimperk</t>
  </si>
  <si>
    <t>3/2026: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v zimním období na území města Vimperk</t>
  </si>
  <si>
    <t>1598324261</t>
  </si>
  <si>
    <t>2/2025</t>
  </si>
  <si>
    <t>o záměru zadat zpracování lesní hospodářské osnovy</t>
  </si>
  <si>
    <t>2025-08-01</t>
  </si>
  <si>
    <t>lesní hospodářské osnovy</t>
  </si>
  <si>
    <t>zákon č. 289/1995 Sb., lesní zákon - § 25 odst. 2</t>
  </si>
  <si>
    <t>1553315480</t>
  </si>
  <si>
    <t>1/2025</t>
  </si>
  <si>
    <t>kterou se mění obecně závazná vyhláška č. 3/2018 o zabezpečení místních záležitostí veřejného pořádku, ochrany životního prostředí, čistoty a bezpečnosti na veřejných prostranstvích ve znění obecně závazné vyhlášky č. 1/2024</t>
  </si>
  <si>
    <t>2025-07-03</t>
  </si>
  <si>
    <t>3/2018: o zabezpečení místních záležitostí veřejného pořádku, ochrany životního prostředí, čistoty a bezpečnosti na veřejných prostranstvích</t>
  </si>
  <si>
    <t>1540648629</t>
  </si>
  <si>
    <t>8/2019</t>
  </si>
  <si>
    <t>VÝMAZ</t>
  </si>
  <si>
    <t>-</t>
  </si>
  <si>
    <t>1453274172</t>
  </si>
  <si>
    <t>6/2024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</si>
  <si>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</si>
  <si>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</si>
  <si>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</si>
  <si>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</si>
  <si>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7/2023: o místním poplatku za obecní systém odpadového hospodářství</t>
  </si>
  <si>
    <t>1452196263</t>
  </si>
  <si>
    <t>5/2024</t>
  </si>
  <si>
    <t>kterým se zrušuje nařízení č. 4/2024, kterým se stanovují maximální ceny za hřbitovní služby poskytované v souvislosti s pronájmem a užíváním veřejného pohřebiště</t>
  </si>
  <si>
    <t>2024-12-24</t>
  </si>
  <si>
    <t>zrušovací</t>
  </si>
  <si>
    <t>ústavní zákon č. 1/1993 Sb., Ústava České republiky - čl. 79 odst. 3 - zrušovací nařízení</t>
  </si>
  <si>
    <t>4/2024: kterým se stanovují maximální ceny za hřbitovní služby poskytované v souvislosti s pronájmem a užíváním veřejného pohřebiště</t>
  </si>
  <si>
    <t>1450106850</t>
  </si>
  <si>
    <t>4/2024</t>
  </si>
  <si>
    <t>kterým se stanovují maximální ceny za hřbitovní služby poskytované v souvislosti s pronájmem a užíváním veřejného pohřebiště</t>
  </si>
  <si>
    <t>regulace cen - stanovení maximálních cen, pokud nejsou stanoveny ministerstvem</t>
  </si>
  <si>
    <t>zákon č. 265/1991 Sb., o působnosti orgánů České republiky v oblasti cen - § 4a odst. 1 písm. a)</t>
  </si>
  <si>
    <t>5/2024: kterým se zrušuje nařízení č. 4/2024, kterým se stanovují maximální ceny za hřbitovní služby poskytované v souvislosti s pronájmem a užíváním veřejného pohřebiště; 5/2024: kterým se zrušuje nařízení č. 4/2024, kterým se stanovují maximální ceny za hřbitovní služby poskytované v souvislosti s pronájmem a užíváním veřejného pohřebiště</t>
  </si>
  <si>
    <t>1442814619</t>
  </si>
  <si>
    <t>3/2024</t>
  </si>
  <si>
    <t>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 v zimním období na území města Vimperk</t>
  </si>
  <si>
    <t>2024-11-20</t>
  </si>
  <si>
    <t>5/2023: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 v zimním období na území města Vimperk</t>
  </si>
  <si>
    <t>3/2025: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v zimním období na území města Vimperk; 3/2025: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v zimním období na území města Vimperk</t>
  </si>
  <si>
    <t>1434564990</t>
  </si>
  <si>
    <t>2/2024</t>
  </si>
  <si>
    <t>o stanovení koeficientů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</si>
  <si>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</si>
  <si>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</si>
  <si>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2/2009: o stanovení koeficientu pro výpočet daně z nemovitostí</t>
  </si>
  <si>
    <t>1410955958</t>
  </si>
  <si>
    <t>1/2024</t>
  </si>
  <si>
    <t>kterou se mění obecně závazná vyhláška č. 3/2018 o zabezpečení místních záležitostí veřejného pořádku, ochrany životního prostředí, čistoty a bezpečnosti na veřejných prostranstvích</t>
  </si>
  <si>
    <t>2024-05-15</t>
  </si>
  <si>
    <t>1/2025: kterou se mění obecně závazná vyhláška č. 3/2018 o zabezpečení místních záležitostí veřejného pořádku, ochrany životního prostředí, čistoty a bezpečnosti na veřejných prostranstvích ve znění obecně závazné vyhlášky č. 1/2024; 4/2025: o zabezpečení místních záležitostí veřejného pořádku, ochrany životního prostředí, čistoty a bezpečnosti na veřejných prostranstvích; 4/2025: o zabezpečení místních záležitostí veřejného pořádku, ochrany životního prostředí, čistoty a bezpečnosti na veřejných prostranstvích</t>
  </si>
  <si>
    <t>1352246156</t>
  </si>
  <si>
    <t>3/2018</t>
  </si>
  <si>
    <t>2018-09-22</t>
  </si>
  <si>
    <t>Dle přechodného ustanovení</t>
  </si>
  <si>
    <t>veřejný pořádek - hlučné činnosti; veřejný pořádek - chov a pohyb zvířat; veřejný pořádek - konzumace alkoholu; veřejný pořádek - plakátování; veřejný pořádek - prostituce; veřejný pořádek - pyrotechnika; veřejný pořádek - údržba a ochrana veřejné zeleně; veřejný pořádek - žebrání</t>
  </si>
  <si>
    <t>zákon č. 128/2000 Sb., o obcích - § 10 písm. a) - hlučné činnosti; zákon č. 128/2000 Sb., o obcích - § 10 písm. a)  - chov a pohyb zvířat; zákon č. 128/2000 Sb., o obcích - § 10 písm. a) - konzumace alkoholu; zákon č. 128/2000 Sb., o obcích - § 10 písm. c) - plakátování; zákon č. 128/2000 Sb., o obcích - § 10 písm. a) - prostituce; zákon č. 128/2000 Sb., o obcích - § 10 písm. a) - pyrotechnika; zákon č. 128/2000 Sb., o obcích - § 10 písm. c) - údržba a ochrana veřejné zeleně; zákon č. 128/2000 Sb., o obcích - § 10 písm. a) - žebrání</t>
  </si>
  <si>
    <t>1/2024: kterou se mění obecně závazná vyhláška č. 3/2018 o zabezpečení místních záležitostí veřejného pořádku, ochrany životního prostředí, čistoty a bezpečnosti na veřejných prostranstvích; 1/2024: kterou se mění obecně závazná vyhláška č. 3/2018 o zabezpečení místních záležitostí veřejného pořádku, ochrany životního prostředí, čistoty a bezpečnosti na veřejných prostranstvích; 1/2025: kterou se mění obecně závazná vyhláška č. 3/2018 o zabezpečení místních záležitostí veřejného pořádku, ochrany životního prostředí, čistoty a bezpečnosti na veřejných prostranstvích ve znění obecně závazné vyhlášky č. 1/2024; 1/2025: kterou se mění obecně závazná vyhláška č. 3/2018 o zabezpečení místních záležitostí veřejného pořádku, ochrany životního prostředí, čistoty a bezpečnosti na veřejných prostranstvích ve znění obecně závazné vyhlášky č. 1/2024</t>
  </si>
  <si>
    <t>4/2025: o zabezpečení místních záležitostí veřejného pořádku, ochrany životního prostředí, čistoty a bezpečnosti na veřejných prostranstvích; 4/2025: o zabezpečení místních záležitostí veřejného pořádku, ochrany životního prostředí, čistoty a bezpečnosti na veřejných prostranstvích</t>
  </si>
  <si>
    <t>1352233406</t>
  </si>
  <si>
    <t>1/2015</t>
  </si>
  <si>
    <t>kterým se vydává "Tržní řád"</t>
  </si>
  <si>
    <t>2015-05-19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</si>
  <si>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</si>
  <si>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</si>
  <si>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1307722440</t>
  </si>
  <si>
    <t>1/2004</t>
  </si>
  <si>
    <t>o Městské policii ve Vimperku a o podrobnostech stejnokroje strážníků a jeho nošení</t>
  </si>
  <si>
    <t>2004-09-28</t>
  </si>
  <si>
    <t>obecní policie</t>
  </si>
  <si>
    <t xml:space="preserve">zákon č. 553/1991 Sb., o obecní policii - § 1 odst. 1 </t>
  </si>
  <si>
    <t>1307676656</t>
  </si>
  <si>
    <t>2/2009</t>
  </si>
  <si>
    <t>o stanovení koeficientu pro výpočet daně z nemovitostí</t>
  </si>
  <si>
    <t>2010-01-01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</si>
  <si>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</si>
  <si>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b)  ; zákon č. 338/1992 Sb., o dani z nemovitých věcí - § 11 odst. 3 písm. a)  </t>
  </si>
  <si>
    <t>2/2024: o stanovení koeficientů daně z nemovitých věcí; 2/2024: o stanovení koeficientů daně z nemovitých věcí</t>
  </si>
  <si>
    <t>1307651177</t>
  </si>
  <si>
    <t>1/2011</t>
  </si>
  <si>
    <t>kterou se reguluje promítání světelných reklam a efektů na oblohu na území města Vimperk</t>
  </si>
  <si>
    <t>2011-03-26</t>
  </si>
  <si>
    <t>veřejný pořádek - jiné</t>
  </si>
  <si>
    <t>zákon č. 128/2000 Sb., o obcích - § 10 písm. a) - jiné</t>
  </si>
  <si>
    <t>1307626830</t>
  </si>
  <si>
    <t>3/2012</t>
  </si>
  <si>
    <t>k zabezpečení místních záležitostí veřejného pořádku v oblasti omezení hazardu a o stanovení veřejně přístupných míst, na kterých je provozování sázkových her, loterií a jiných podobných her zakázáno. stanovení míst, na kterých lze provozovat výherní hrací přístroje, interaktivní videoloterní terminály, loterie a jiné podobné hry povolované podle § 50 odst. 3 zákona č. 202/1990 Sb., o loteriích a jiných podobných hrách, ve znění pozdějších předpisů.</t>
  </si>
  <si>
    <t>2012-04-20</t>
  </si>
  <si>
    <t>veřejný pořádek - jiné; hazardní hry</t>
  </si>
  <si>
    <t xml:space="preserve">zákon č. 128/2000 Sb., o obcích - § 10 písm. a) - jiné; zákon č. 186/2016 Sb., o hazardních hrách - § 12 </t>
  </si>
  <si>
    <t>4/2025: o zabezpečení místních záležitostí veřejného pořádku, ochrany životního prostředí, čistoty a bezpečnosti na veřejných prostranstvích</t>
  </si>
  <si>
    <t>1307610138</t>
  </si>
  <si>
    <t>3/2011</t>
  </si>
  <si>
    <t>k zabezpečení místních záležitostí veřejného pořádku v oblasti omezení hazardu a o stanovení míst, na kterých lze provozovat výherní hrací přístroje, interaktivní videoloterní terminály, loterie a jiné podobné hry povolované podle § 50 odst. 3 zákona č. 202/1990 Sb., o loteriích a jiných podobných hrách, ve znění pozdějších předpisů.</t>
  </si>
  <si>
    <t>2011-12-28</t>
  </si>
  <si>
    <t>1307592595</t>
  </si>
  <si>
    <t>8/2023</t>
  </si>
  <si>
    <t>o místních poplatcích</t>
  </si>
  <si>
    <t>2024-01-01</t>
  </si>
  <si>
    <t>místní poplatek ze psů; místní poplatek z pobytu; místní poplatek za užívání veřejného prostranství</t>
  </si>
  <si>
    <t>zákon č. 565/1990 Sb., o místních poplatcích - § 14 - ze psů; zákon č. 565/1990 Sb., o místních poplatcích - § 14 - z pobytu; zákon č. 565/1990 Sb., o místních poplatcích - § 14 - za užívání veřejného prostranství</t>
  </si>
  <si>
    <t>5/2021: Obecně závazná vyhláška města Vimperk č. 5/2021, o místních poplatcích</t>
  </si>
  <si>
    <t>1285796277</t>
  </si>
  <si>
    <t>7/2023</t>
  </si>
  <si>
    <t>4/2021: Obecně závazná vyhláška č. 4/2021 o místním poplatku za obecní systém odpadového hospodářství</t>
  </si>
  <si>
    <t>6/2024: o místním poplatku za obecní systém odpadového hospodářství</t>
  </si>
  <si>
    <t>1285754943</t>
  </si>
  <si>
    <t>6/2023</t>
  </si>
  <si>
    <t>o vymezení způsobu využití určených úseků pozemních komunikací ve městě Vimperk</t>
  </si>
  <si>
    <t>2023-11-14</t>
  </si>
  <si>
    <t xml:space="preserve">pozemní komunikace - zpoplatnění stání a odstavení </t>
  </si>
  <si>
    <t xml:space="preserve">zákon č. 13/1997 Sb., o pozemních komunikacích - § 23 odst. 1 </t>
  </si>
  <si>
    <t xml:space="preserve">1/2023: Nařízení města Vimperk č. 1/2023, o vymezení způsobu využití určených úseků pozemních komunikací ve městě Vimperk </t>
  </si>
  <si>
    <t>1262058275</t>
  </si>
  <si>
    <t>5/2023</t>
  </si>
  <si>
    <t>2023-11-09</t>
  </si>
  <si>
    <t>1/2022: Nařízení č. 1/2022,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v zimním období na území města Vimperk</t>
  </si>
  <si>
    <t>3/2024: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 v zimním období na území města Vimperk; 3/2024: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 v zimním období na území města Vimperk; 3/2024: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 v zimním období na území města Vimperk</t>
  </si>
  <si>
    <t>1260084868</t>
  </si>
  <si>
    <t>4/2023</t>
  </si>
  <si>
    <t>kterou se doplňuje obecně závazná vyhláška města Vimperk č. 4/2019, o stanovení školských obvodů pro základní školy zřizované městem Vimperk</t>
  </si>
  <si>
    <t>2023-10-03</t>
  </si>
  <si>
    <t>školské obvody - základní školy</t>
  </si>
  <si>
    <t>zákon č. 561/2004 Sb., školský zákon - § 178 odst. 2 písm. b)</t>
  </si>
  <si>
    <t>4/2019: Obecně závazná vyhláška města Vimperk č. 4/2019 o stanovení školských obvodů pro základní školy zřizované městem Vimperk</t>
  </si>
  <si>
    <t>1243184536</t>
  </si>
  <si>
    <t>3/2023</t>
  </si>
  <si>
    <t>kterou se doplňuje obecně závazná vyhláška města Vimperk č. 3/2019, o stanovení školských obvodů pro mateřské školy zřizované městem Vimperk</t>
  </si>
  <si>
    <t>školské obvody - mateřské školy</t>
  </si>
  <si>
    <t>zákon č. 561/2004 Sb., školský zákon - § 179 odst. 3 a § 178 odst. 2 písm. b)</t>
  </si>
  <si>
    <t>3/2019: Obecně závazná vyhláška města Vimperk č. 3/2019 o stanovení školských obvodů pro mateřské školy zřizované městem Vimperk</t>
  </si>
  <si>
    <t>1243179931</t>
  </si>
  <si>
    <t>2/2023</t>
  </si>
  <si>
    <t>Požární řád města Vimperk</t>
  </si>
  <si>
    <t>požární ochrana - požární řád</t>
  </si>
  <si>
    <t>zákon č. 133/1985 Sb., o požární ochraně - § 29 odst. 1 písm. o) bod 1</t>
  </si>
  <si>
    <t>1243057377</t>
  </si>
  <si>
    <t>1/2023</t>
  </si>
  <si>
    <t xml:space="preserve">Nařízení města Vimperk č. 1/2023, o vymezení způsobu využití určených úseků pozemních komunikací ve městě Vimperk </t>
  </si>
  <si>
    <t>2023-02-18</t>
  </si>
  <si>
    <t>1/2021: Nařízení č. 1/2021, o vymezení způsobu využití určených úseků pozemních komunikací ve městě Vimperk</t>
  </si>
  <si>
    <t>6/2023: o vymezení způsobu využití určených úseků pozemních komunikací ve městě Vimperk; 6/2023: o vymezení způsobu využití určených úseků pozemních komunikací ve městě Vimperk; 6/2023: o vymezení způsobu využití určených úseků pozemních komunikací ve městě Vimperk</t>
  </si>
  <si>
    <t>1138541626</t>
  </si>
  <si>
    <t>1/2021</t>
  </si>
  <si>
    <t>Nařízení č. 1/2021, o vymezení způsobu využití určených úseků pozemních komunikací ve městě Vimperk</t>
  </si>
  <si>
    <t>2021-06-10</t>
  </si>
  <si>
    <t>1138474365</t>
  </si>
  <si>
    <t>5/2021</t>
  </si>
  <si>
    <t>Obecně závazná vyhláška města Vimperk č. 5/2021, o místních poplatcích</t>
  </si>
  <si>
    <t>2022-01-01</t>
  </si>
  <si>
    <t>8/2023: o místních poplatcích</t>
  </si>
  <si>
    <t>1138461623</t>
  </si>
  <si>
    <t>4/2021</t>
  </si>
  <si>
    <t>Obecně závazná vyhláška č. 4/2021 o místním poplatku za obecní systém odpadového hospodářství</t>
  </si>
  <si>
    <t>1138450993</t>
  </si>
  <si>
    <t>3/2021</t>
  </si>
  <si>
    <t>Obecně závazná vyhláška města Vimperk č. 3/2021 o stanovení obecního systému odpadového hospodářství</t>
  </si>
  <si>
    <t>2021-11-19</t>
  </si>
  <si>
    <t>5/2025: o stanovení obecního systému odpadového hospodářství</t>
  </si>
  <si>
    <t>1138425278</t>
  </si>
  <si>
    <t>1/2020</t>
  </si>
  <si>
    <t>Obecně závazná vyhláška č. 1/2020, o evidenci trvale označených psů a jejich chovatelů</t>
  </si>
  <si>
    <t>2020-07-17</t>
  </si>
  <si>
    <t>jiná</t>
  </si>
  <si>
    <t xml:space="preserve">ústavní zákon č. 1/1993 Sb., Ústava České republiky - čl. 104 odst. 3 </t>
  </si>
  <si>
    <t>1138407269</t>
  </si>
  <si>
    <t>4/2019</t>
  </si>
  <si>
    <t>Obecně závazná vyhláška města Vimperk č. 4/2019 o stanovení školských obvodů pro základní školy zřizované městem Vimperk</t>
  </si>
  <si>
    <t>2019-12-07</t>
  </si>
  <si>
    <t>4/2023: kterou se doplňuje obecně závazná vyhláška města Vimperk č. 4/2019, o stanovení školských obvodů pro základní školy zřizované městem Vimperk</t>
  </si>
  <si>
    <t>1138382442</t>
  </si>
  <si>
    <t>3/2019</t>
  </si>
  <si>
    <t>Obecně závazná vyhláška města Vimperk č. 3/2019 o stanovení školských obvodů pro mateřské školy zřizované městem Vimperk</t>
  </si>
  <si>
    <t>3/2023: kterou se doplňuje obecně závazná vyhláška města Vimperk č. 3/2019, o stanovení školských obvodů pro mateřské školy zřizované městem Vimperk</t>
  </si>
  <si>
    <t>1138374551</t>
  </si>
  <si>
    <t>1/2022</t>
  </si>
  <si>
    <t>Nařízení č. 1/2022, kterým se stanovuje rozsah, způsob a lhůty odstraňování závad ve schůdnosti místních komunikací, chodníků a průjezdních úseků silnic a vymezují úseky místních komunikací a chodníků, na kterých se pro jejich malý dopravní význam nezajišťuje sjízdnost a schůdnost, v zimním období na území města Vimperk</t>
  </si>
  <si>
    <t>2022-12-15</t>
  </si>
  <si>
    <t>1110567638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</si>
</sst>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46307</v>
      </c>
      <c r="I2" s="1">
        <v>46316.33756994348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HYPERLINK("https://sbirkapp.gov.cz/detail/SPPMVNJKFS5BVP5A", "https://sbirkapp.gov.cz/detail/SPPMVNJKFS5BVP5A")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46139</v>
      </c>
      <c r="I3" s="1">
        <v>46153.42393036428</v>
      </c>
      <c r="J3" t="s">
        <v>39</v>
      </c>
      <c r="K3" t="s">
        <v>31</v>
      </c>
      <c r="M3" t="s">
        <v>40</v>
      </c>
      <c r="N3" t="s">
        <v>41</v>
      </c>
      <c r="O3" t="s">
        <v>42</v>
      </c>
      <c r="S3" t="b">
        <v>1</v>
      </c>
      <c r="U3" s="2">
        <f>HYPERLINK("https://sbirkapp.gov.cz/detail/SPPRRYV2LMVXSH2W", "https://sbirkapp.gov.cz/detail/SPPRRYV2LMVXSH2W")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46097</v>
      </c>
      <c r="I4" s="1">
        <v>46121.56051150341</v>
      </c>
      <c r="J4" t="s">
        <v>46</v>
      </c>
      <c r="K4" t="s">
        <v>31</v>
      </c>
      <c r="M4" t="s">
        <v>40</v>
      </c>
      <c r="N4" t="s">
        <v>41</v>
      </c>
      <c r="Q4" t="s">
        <v>47</v>
      </c>
      <c r="S4" t="b">
        <v>1</v>
      </c>
      <c r="U4" s="2">
        <f>HYPERLINK("https://sbirkapp.gov.cz/detail/SPPZPXQS63CZH6DU", "https://sbirkapp.gov.cz/detail/SPPZPXQS63CZH6DU")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37</v>
      </c>
      <c r="G5" t="s">
        <v>50</v>
      </c>
      <c r="H5" s="1">
        <v>45999</v>
      </c>
      <c r="I5" s="1">
        <v>46006.64114405549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HYPERLINK("https://sbirkapp.gov.cz/detail/SPPKUH5I2SSVCCZO", "https://sbirkapp.gov.cz/detail/SPPKUH5I2SSVCCZO")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37</v>
      </c>
      <c r="G6" t="s">
        <v>57</v>
      </c>
      <c r="H6" s="1">
        <v>45999</v>
      </c>
      <c r="I6" s="1">
        <v>46006.63110847286</v>
      </c>
      <c r="J6" t="s">
        <v>51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HYPERLINK("https://sbirkapp.gov.cz/detail/SPP3JM4K6WLUCAYA", "https://sbirkapp.gov.cz/detail/SPP3JM4K6WLUCAYA")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29</v>
      </c>
      <c r="H7" s="1">
        <v>45950</v>
      </c>
      <c r="I7" s="1">
        <v>45959.41092703801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R7" t="s">
        <v>67</v>
      </c>
      <c r="S7" t="b">
        <v>0</v>
      </c>
      <c r="T7" s="1">
        <v>46331</v>
      </c>
      <c r="U7" s="2">
        <f>HYPERLINK("https://sbirkapp.gov.cz/detail/SPPBMPJIX5ELZUWM", "https://sbirkapp.gov.cz/detail/SPPBMPJIX5ELZUWM")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45852</v>
      </c>
      <c r="I8" s="1">
        <v>45855.35641983685</v>
      </c>
      <c r="J8" t="s">
        <v>71</v>
      </c>
      <c r="K8" t="s">
        <v>31</v>
      </c>
      <c r="M8" t="s">
        <v>72</v>
      </c>
      <c r="N8" t="s">
        <v>73</v>
      </c>
      <c r="S8" t="b">
        <v>1</v>
      </c>
      <c r="U8" s="2">
        <f>HYPERLINK("https://sbirkapp.gov.cz/detail/SPPTO625BEMOTEYO", "https://sbirkapp.gov.cz/detail/SPPTO625BEMOTEYO")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37</v>
      </c>
      <c r="G9" t="s">
        <v>76</v>
      </c>
      <c r="H9" s="1">
        <v>45824</v>
      </c>
      <c r="I9" s="1">
        <v>45826.59065540002</v>
      </c>
      <c r="J9" t="s">
        <v>77</v>
      </c>
      <c r="K9" t="s">
        <v>31</v>
      </c>
      <c r="M9" t="s">
        <v>40</v>
      </c>
      <c r="N9" t="s">
        <v>41</v>
      </c>
      <c r="O9" t="s">
        <v>78</v>
      </c>
      <c r="S9" t="b">
        <v>1</v>
      </c>
      <c r="U9" s="2">
        <f>HYPERLINK("https://sbirkapp.gov.cz/detail/SPPOLK3IDG7CUE44", "https://sbirkapp.gov.cz/detail/SPPOLK3IDG7CUE44")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81</v>
      </c>
      <c r="G10" t="s">
        <v>82</v>
      </c>
      <c r="H10" t="s">
        <v>82</v>
      </c>
      <c r="I10" t="s">
        <v>82</v>
      </c>
      <c r="J10" t="s">
        <v>82</v>
      </c>
      <c r="K10" t="s">
        <v>82</v>
      </c>
      <c r="L10" t="s">
        <v>82</v>
      </c>
      <c r="M10" t="s">
        <v>82</v>
      </c>
      <c r="N10" t="s">
        <v>82</v>
      </c>
      <c r="O10" t="s">
        <v>82</v>
      </c>
      <c r="P10" t="s">
        <v>82</v>
      </c>
      <c r="Q10" t="s">
        <v>82</v>
      </c>
      <c r="R10" t="s">
        <v>82</v>
      </c>
      <c r="S10" t="s">
        <v>82</v>
      </c>
      <c r="T10" t="s">
        <v>82</v>
      </c>
      <c r="U10" t="s">
        <v>82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37</v>
      </c>
      <c r="G11" t="s">
        <v>85</v>
      </c>
      <c r="H11" s="1">
        <v>45635</v>
      </c>
      <c r="I11" s="1">
        <v>45639.3241411507</v>
      </c>
      <c r="J11" t="s">
        <v>86</v>
      </c>
      <c r="K11" t="s">
        <v>31</v>
      </c>
      <c r="M11" t="s">
        <v>87</v>
      </c>
      <c r="N11" t="s">
        <v>88</v>
      </c>
      <c r="P11" t="s">
        <v>89</v>
      </c>
      <c r="S11" t="b">
        <v>1</v>
      </c>
      <c r="U11" s="2">
        <f>HYPERLINK("https://sbirkapp.gov.cz/detail/SPPAYXUGVJTDZNTO", "https://sbirkapp.gov.cz/detail/SPPAYXUGVJTDZNTO")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45628</v>
      </c>
      <c r="I12" s="1">
        <v>45635.58432459812</v>
      </c>
      <c r="J12" t="s">
        <v>93</v>
      </c>
      <c r="K12" t="s">
        <v>31</v>
      </c>
      <c r="M12" t="s">
        <v>94</v>
      </c>
      <c r="N12" t="s">
        <v>95</v>
      </c>
      <c r="P12" t="s">
        <v>96</v>
      </c>
      <c r="S12" t="b">
        <v>1</v>
      </c>
      <c r="U12" s="2">
        <f>HYPERLINK("https://sbirkapp.gov.cz/detail/SPPENNLDD6T3MVMG", "https://sbirkapp.gov.cz/detail/SPPENNLDD6T3MVMG")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45614</v>
      </c>
      <c r="I13" s="1">
        <v>45618.34247714796</v>
      </c>
      <c r="J13" t="s">
        <v>86</v>
      </c>
      <c r="K13" t="s">
        <v>31</v>
      </c>
      <c r="M13" t="s">
        <v>100</v>
      </c>
      <c r="N13" t="s">
        <v>101</v>
      </c>
      <c r="R13" t="s">
        <v>102</v>
      </c>
      <c r="S13" t="b">
        <v>0</v>
      </c>
      <c r="T13" s="1">
        <v>45650</v>
      </c>
      <c r="U13" s="2">
        <f>HYPERLINK("https://sbirkapp.gov.cz/detail/SPP7BSHDQOGFBFXO", "https://sbirkapp.gov.cz/detail/SPP7BSHDQOGFBFXO")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45594</v>
      </c>
      <c r="I14" s="1">
        <v>45601.35485715029</v>
      </c>
      <c r="J14" t="s">
        <v>106</v>
      </c>
      <c r="K14" t="s">
        <v>31</v>
      </c>
      <c r="M14" t="s">
        <v>64</v>
      </c>
      <c r="N14" t="s">
        <v>65</v>
      </c>
      <c r="P14" t="s">
        <v>107</v>
      </c>
      <c r="R14" t="s">
        <v>108</v>
      </c>
      <c r="S14" t="b">
        <v>0</v>
      </c>
      <c r="T14" s="1">
        <v>45974</v>
      </c>
      <c r="U14" s="2">
        <f>HYPERLINK("https://sbirkapp.gov.cz/detail/SPPMB4XC3ETTCGWO", "https://sbirkapp.gov.cz/detail/SPPMB4XC3ETTCGWO")</f>
        <v>0</v>
      </c>
      <c r="V14" t="s">
        <v>109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37</v>
      </c>
      <c r="G15" t="s">
        <v>111</v>
      </c>
      <c r="H15" s="1">
        <v>45539</v>
      </c>
      <c r="I15" s="1">
        <v>45547.30347199714</v>
      </c>
      <c r="J15" t="s">
        <v>86</v>
      </c>
      <c r="K15" t="s">
        <v>31</v>
      </c>
      <c r="M15" t="s">
        <v>112</v>
      </c>
      <c r="N15" t="s">
        <v>113</v>
      </c>
      <c r="P15" t="s">
        <v>114</v>
      </c>
      <c r="S15" t="b">
        <v>1</v>
      </c>
      <c r="U15" s="2">
        <f>HYPERLINK("https://sbirkapp.gov.cz/detail/SPPDEKVJX2QYYGUE", "https://sbirkapp.gov.cz/detail/SPPDEKVJX2QYYGUE")</f>
        <v>0</v>
      </c>
      <c r="V15" t="s">
        <v>115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37</v>
      </c>
      <c r="G16" t="s">
        <v>117</v>
      </c>
      <c r="H16" s="1">
        <v>45411</v>
      </c>
      <c r="I16" s="1">
        <v>45412.6091766434</v>
      </c>
      <c r="J16" t="s">
        <v>118</v>
      </c>
      <c r="K16" t="s">
        <v>31</v>
      </c>
      <c r="M16" t="s">
        <v>40</v>
      </c>
      <c r="N16" t="s">
        <v>41</v>
      </c>
      <c r="O16" t="s">
        <v>78</v>
      </c>
      <c r="R16" t="s">
        <v>119</v>
      </c>
      <c r="S16" t="b">
        <v>0</v>
      </c>
      <c r="T16" s="1">
        <v>46021</v>
      </c>
      <c r="U16" s="2">
        <f>HYPERLINK("https://sbirkapp.gov.cz/detail/SPPZ2C3MOCJ6YVG2", "https://sbirkapp.gov.cz/detail/SPPZ2C3MOCJ6YVG2")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37</v>
      </c>
      <c r="G17" t="s">
        <v>57</v>
      </c>
      <c r="H17" s="1">
        <v>43346</v>
      </c>
      <c r="I17" s="1">
        <v>45412.60332611151</v>
      </c>
      <c r="J17" t="s">
        <v>122</v>
      </c>
      <c r="K17" t="s">
        <v>123</v>
      </c>
      <c r="L17" s="1">
        <v>43350</v>
      </c>
      <c r="M17" t="s">
        <v>124</v>
      </c>
      <c r="N17" t="s">
        <v>125</v>
      </c>
      <c r="Q17" t="s">
        <v>126</v>
      </c>
      <c r="R17" t="s">
        <v>127</v>
      </c>
      <c r="S17" t="b">
        <v>0</v>
      </c>
      <c r="T17" s="1">
        <v>46021</v>
      </c>
      <c r="U17" s="2">
        <f>HYPERLINK("https://sbirkapp.gov.cz/detail/SPPPOIMNA64FVZPY", "https://sbirkapp.gov.cz/detail/SPPPOIMNA64FVZPY")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42114</v>
      </c>
      <c r="I18" s="1">
        <v>45321.4598864857</v>
      </c>
      <c r="J18" t="s">
        <v>131</v>
      </c>
      <c r="K18" t="s">
        <v>123</v>
      </c>
      <c r="L18" s="1">
        <v>42128</v>
      </c>
      <c r="M18" t="s">
        <v>132</v>
      </c>
      <c r="N18" t="s">
        <v>133</v>
      </c>
      <c r="S18" t="b">
        <v>1</v>
      </c>
      <c r="U18" s="2">
        <f>HYPERLINK("https://sbirkapp.gov.cz/detail/SPPKW3P3EI7IFZBQ", "https://sbirkapp.gov.cz/detail/SPPKW3P3EI7IFZBQ")</f>
        <v>0</v>
      </c>
      <c r="V18" t="s">
        <v>134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37</v>
      </c>
      <c r="G19" t="s">
        <v>136</v>
      </c>
      <c r="H19" s="1">
        <v>38236</v>
      </c>
      <c r="I19" s="1">
        <v>45321.42138362533</v>
      </c>
      <c r="J19" t="s">
        <v>137</v>
      </c>
      <c r="K19" t="s">
        <v>123</v>
      </c>
      <c r="L19" s="1">
        <v>38243</v>
      </c>
      <c r="M19" t="s">
        <v>138</v>
      </c>
      <c r="N19" t="s">
        <v>139</v>
      </c>
      <c r="S19" t="b">
        <v>1</v>
      </c>
      <c r="U19" s="2">
        <f>HYPERLINK("https://sbirkapp.gov.cz/detail/SPPSYZJP53BLDP2O", "https://sbirkapp.gov.cz/detail/SPPSYZJP53BLDP2O")</f>
        <v>0</v>
      </c>
      <c r="V19" t="s">
        <v>140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141</v>
      </c>
      <c r="F20" t="s">
        <v>37</v>
      </c>
      <c r="G20" t="s">
        <v>142</v>
      </c>
      <c r="H20" s="1">
        <v>39993</v>
      </c>
      <c r="I20" s="1">
        <v>45321.39559176898</v>
      </c>
      <c r="J20" t="s">
        <v>143</v>
      </c>
      <c r="K20" t="s">
        <v>123</v>
      </c>
      <c r="L20" s="1">
        <v>40002</v>
      </c>
      <c r="M20" t="s">
        <v>144</v>
      </c>
      <c r="N20" t="s">
        <v>145</v>
      </c>
      <c r="R20" t="s">
        <v>146</v>
      </c>
      <c r="S20" t="b">
        <v>0</v>
      </c>
      <c r="T20" s="1">
        <v>45658</v>
      </c>
      <c r="U20" s="2">
        <f>HYPERLINK("https://sbirkapp.gov.cz/detail/SPPMBLVKC6VXS73A", "https://sbirkapp.gov.cz/detail/SPPMBLVKC6VXS73A")</f>
        <v>0</v>
      </c>
      <c r="V20" t="s">
        <v>147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148</v>
      </c>
      <c r="F21" t="s">
        <v>37</v>
      </c>
      <c r="G21" t="s">
        <v>149</v>
      </c>
      <c r="H21" s="1">
        <v>40609</v>
      </c>
      <c r="I21" s="1">
        <v>45321.36973100983</v>
      </c>
      <c r="J21" t="s">
        <v>150</v>
      </c>
      <c r="K21" t="s">
        <v>123</v>
      </c>
      <c r="L21" s="1">
        <v>40613</v>
      </c>
      <c r="M21" t="s">
        <v>151</v>
      </c>
      <c r="N21" t="s">
        <v>152</v>
      </c>
      <c r="R21" t="s">
        <v>127</v>
      </c>
      <c r="S21" t="b">
        <v>0</v>
      </c>
      <c r="T21" s="1">
        <v>46021</v>
      </c>
      <c r="U21" s="2">
        <f>HYPERLINK("https://sbirkapp.gov.cz/detail/SPPR2CHKTHNJD3M6", "https://sbirkapp.gov.cz/detail/SPPR2CHKTHNJD3M6")</f>
        <v>0</v>
      </c>
      <c r="V21" t="s">
        <v>153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154</v>
      </c>
      <c r="F22" t="s">
        <v>37</v>
      </c>
      <c r="G22" t="s">
        <v>155</v>
      </c>
      <c r="H22" s="1">
        <v>41001</v>
      </c>
      <c r="I22" s="1">
        <v>45321.34932744353</v>
      </c>
      <c r="J22" t="s">
        <v>156</v>
      </c>
      <c r="K22" t="s">
        <v>123</v>
      </c>
      <c r="L22" s="1">
        <v>41004</v>
      </c>
      <c r="M22" t="s">
        <v>157</v>
      </c>
      <c r="N22" t="s">
        <v>158</v>
      </c>
      <c r="R22" t="s">
        <v>159</v>
      </c>
      <c r="S22" t="b">
        <v>1</v>
      </c>
      <c r="U22" s="2">
        <f>HYPERLINK("https://sbirkapp.gov.cz/detail/SPPHV55D6BUTTBTY", "https://sbirkapp.gov.cz/detail/SPPHV55D6BUTTBTY")</f>
        <v>0</v>
      </c>
      <c r="V22" t="s">
        <v>160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161</v>
      </c>
      <c r="F23" t="s">
        <v>37</v>
      </c>
      <c r="G23" t="s">
        <v>162</v>
      </c>
      <c r="H23" s="1">
        <v>40859</v>
      </c>
      <c r="I23" s="1">
        <v>45321.32670303658</v>
      </c>
      <c r="J23" t="s">
        <v>163</v>
      </c>
      <c r="K23" t="s">
        <v>123</v>
      </c>
      <c r="L23" s="1">
        <v>40890</v>
      </c>
      <c r="M23" t="s">
        <v>157</v>
      </c>
      <c r="N23" t="s">
        <v>158</v>
      </c>
      <c r="R23" t="s">
        <v>159</v>
      </c>
      <c r="S23" t="b">
        <v>0</v>
      </c>
      <c r="T23" s="1">
        <v>46021</v>
      </c>
      <c r="U23" s="2">
        <f>HYPERLINK("https://sbirkapp.gov.cz/detail/SPPAKQJOSKPSH5ZI", "https://sbirkapp.gov.cz/detail/SPPAKQJOSKPSH5ZI")</f>
        <v>0</v>
      </c>
      <c r="V23" t="s">
        <v>164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165</v>
      </c>
      <c r="F24" t="s">
        <v>37</v>
      </c>
      <c r="G24" t="s">
        <v>166</v>
      </c>
      <c r="H24" s="1">
        <v>45273</v>
      </c>
      <c r="I24" s="1">
        <v>45274.53209001863</v>
      </c>
      <c r="J24" t="s">
        <v>167</v>
      </c>
      <c r="K24" t="s">
        <v>31</v>
      </c>
      <c r="M24" t="s">
        <v>168</v>
      </c>
      <c r="N24" t="s">
        <v>169</v>
      </c>
      <c r="P24" t="s">
        <v>170</v>
      </c>
      <c r="S24" t="b">
        <v>1</v>
      </c>
      <c r="U24" s="2">
        <f>HYPERLINK("https://sbirkapp.gov.cz/detail/SPPDUWT3IENH3YEE", "https://sbirkapp.gov.cz/detail/SPPDUWT3IENH3YEE")</f>
        <v>0</v>
      </c>
      <c r="V24" t="s">
        <v>171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172</v>
      </c>
      <c r="F25" t="s">
        <v>37</v>
      </c>
      <c r="G25" t="s">
        <v>85</v>
      </c>
      <c r="H25" s="1">
        <v>45273</v>
      </c>
      <c r="I25" s="1">
        <v>45274.48944972696</v>
      </c>
      <c r="J25" t="s">
        <v>167</v>
      </c>
      <c r="K25" t="s">
        <v>31</v>
      </c>
      <c r="M25" t="s">
        <v>87</v>
      </c>
      <c r="N25" t="s">
        <v>88</v>
      </c>
      <c r="P25" t="s">
        <v>173</v>
      </c>
      <c r="R25" t="s">
        <v>174</v>
      </c>
      <c r="S25" t="b">
        <v>0</v>
      </c>
      <c r="T25" s="1">
        <v>45658</v>
      </c>
      <c r="U25" s="2">
        <f>HYPERLINK("https://sbirkapp.gov.cz/detail/SPPW3QP6DZV5BQ4Q", "https://sbirkapp.gov.cz/detail/SPPW3QP6DZV5BQ4Q")</f>
        <v>0</v>
      </c>
      <c r="V25" t="s">
        <v>175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176</v>
      </c>
      <c r="F26" t="s">
        <v>28</v>
      </c>
      <c r="G26" t="s">
        <v>177</v>
      </c>
      <c r="H26" s="1">
        <v>45222</v>
      </c>
      <c r="I26" s="1">
        <v>45229.69643033791</v>
      </c>
      <c r="J26" t="s">
        <v>178</v>
      </c>
      <c r="K26" t="s">
        <v>31</v>
      </c>
      <c r="M26" t="s">
        <v>179</v>
      </c>
      <c r="N26" t="s">
        <v>180</v>
      </c>
      <c r="P26" t="s">
        <v>181</v>
      </c>
      <c r="S26" t="b">
        <v>1</v>
      </c>
      <c r="U26" s="2">
        <f>HYPERLINK("https://sbirkapp.gov.cz/detail/SPP3IO6QA77R5BQO", "https://sbirkapp.gov.cz/detail/SPP3IO6QA77R5BQO")</f>
        <v>0</v>
      </c>
      <c r="V26" t="s">
        <v>182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183</v>
      </c>
      <c r="F27" t="s">
        <v>28</v>
      </c>
      <c r="G27" t="s">
        <v>105</v>
      </c>
      <c r="H27" s="1">
        <v>45215</v>
      </c>
      <c r="I27" s="1">
        <v>45224.69730639811</v>
      </c>
      <c r="J27" t="s">
        <v>184</v>
      </c>
      <c r="K27" t="s">
        <v>31</v>
      </c>
      <c r="M27" t="s">
        <v>64</v>
      </c>
      <c r="N27" t="s">
        <v>65</v>
      </c>
      <c r="P27" t="s">
        <v>185</v>
      </c>
      <c r="R27" t="s">
        <v>186</v>
      </c>
      <c r="S27" t="b">
        <v>0</v>
      </c>
      <c r="T27" s="1">
        <v>45616</v>
      </c>
      <c r="U27" s="2">
        <f>HYPERLINK("https://sbirkapp.gov.cz/detail/SPPBORTX7BWRLEJM", "https://sbirkapp.gov.cz/detail/SPPBORTX7BWRLEJM")</f>
        <v>0</v>
      </c>
      <c r="V27" t="s">
        <v>187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188</v>
      </c>
      <c r="F28" t="s">
        <v>37</v>
      </c>
      <c r="G28" t="s">
        <v>189</v>
      </c>
      <c r="H28" s="1">
        <v>45180</v>
      </c>
      <c r="I28" s="1">
        <v>45187.67462225501</v>
      </c>
      <c r="J28" t="s">
        <v>190</v>
      </c>
      <c r="K28" t="s">
        <v>31</v>
      </c>
      <c r="M28" t="s">
        <v>191</v>
      </c>
      <c r="N28" t="s">
        <v>192</v>
      </c>
      <c r="O28" t="s">
        <v>193</v>
      </c>
      <c r="S28" t="b">
        <v>1</v>
      </c>
      <c r="U28" s="2">
        <f>HYPERLINK("https://sbirkapp.gov.cz/detail/SPP4VQCJWVBCTSC6", "https://sbirkapp.gov.cz/detail/SPP4VQCJWVBCTSC6")</f>
        <v>0</v>
      </c>
      <c r="V28" t="s">
        <v>194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195</v>
      </c>
      <c r="F29" t="s">
        <v>37</v>
      </c>
      <c r="G29" t="s">
        <v>196</v>
      </c>
      <c r="H29" s="1">
        <v>45180</v>
      </c>
      <c r="I29" s="1">
        <v>45187.67092869448</v>
      </c>
      <c r="J29" t="s">
        <v>190</v>
      </c>
      <c r="K29" t="s">
        <v>31</v>
      </c>
      <c r="M29" t="s">
        <v>197</v>
      </c>
      <c r="N29" t="s">
        <v>198</v>
      </c>
      <c r="O29" t="s">
        <v>199</v>
      </c>
      <c r="S29" t="b">
        <v>1</v>
      </c>
      <c r="U29" s="2">
        <f>HYPERLINK("https://sbirkapp.gov.cz/detail/SPP2ZSZ6G5MWQE2O", "https://sbirkapp.gov.cz/detail/SPP2ZSZ6G5MWQE2O")</f>
        <v>0</v>
      </c>
      <c r="V29" t="s">
        <v>200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201</v>
      </c>
      <c r="F30" t="s">
        <v>37</v>
      </c>
      <c r="G30" t="s">
        <v>202</v>
      </c>
      <c r="H30" s="1">
        <v>45180</v>
      </c>
      <c r="I30" s="1">
        <v>45187.55377920693</v>
      </c>
      <c r="J30" t="s">
        <v>190</v>
      </c>
      <c r="K30" t="s">
        <v>31</v>
      </c>
      <c r="M30" t="s">
        <v>203</v>
      </c>
      <c r="N30" t="s">
        <v>204</v>
      </c>
      <c r="S30" t="b">
        <v>1</v>
      </c>
      <c r="U30" s="2">
        <f>HYPERLINK("https://sbirkapp.gov.cz/detail/SPPCKR7WQQOZC3NG", "https://sbirkapp.gov.cz/detail/SPPCKR7WQQOZC3NG")</f>
        <v>0</v>
      </c>
      <c r="V30" t="s">
        <v>205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206</v>
      </c>
      <c r="F31" t="s">
        <v>28</v>
      </c>
      <c r="G31" t="s">
        <v>207</v>
      </c>
      <c r="H31" s="1">
        <v>44956</v>
      </c>
      <c r="I31" s="1">
        <v>44960.54981302205</v>
      </c>
      <c r="J31" t="s">
        <v>208</v>
      </c>
      <c r="K31" t="s">
        <v>31</v>
      </c>
      <c r="M31" t="s">
        <v>179</v>
      </c>
      <c r="N31" t="s">
        <v>180</v>
      </c>
      <c r="P31" t="s">
        <v>209</v>
      </c>
      <c r="R31" t="s">
        <v>210</v>
      </c>
      <c r="S31" t="b">
        <v>0</v>
      </c>
      <c r="T31" s="1">
        <v>45244</v>
      </c>
      <c r="U31" s="2">
        <f>HYPERLINK("https://sbirkapp.gov.cz/detail/SPPCFOVMZFQVTK26", "https://sbirkapp.gov.cz/detail/SPPCFOVMZFQVTK26")</f>
        <v>0</v>
      </c>
      <c r="V31" t="s">
        <v>211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212</v>
      </c>
      <c r="F32" t="s">
        <v>28</v>
      </c>
      <c r="G32" t="s">
        <v>213</v>
      </c>
      <c r="H32" s="1">
        <v>44342</v>
      </c>
      <c r="I32" s="1">
        <v>44960.4805920841</v>
      </c>
      <c r="J32" t="s">
        <v>214</v>
      </c>
      <c r="K32" t="s">
        <v>123</v>
      </c>
      <c r="L32" s="1">
        <v>44342</v>
      </c>
      <c r="M32" t="s">
        <v>179</v>
      </c>
      <c r="N32" t="s">
        <v>180</v>
      </c>
      <c r="R32" t="s">
        <v>181</v>
      </c>
      <c r="S32" t="b">
        <v>0</v>
      </c>
      <c r="T32" s="1">
        <v>44975</v>
      </c>
      <c r="U32" s="2">
        <f>HYPERLINK("https://sbirkapp.gov.cz/detail/SPPMKB7QK546GWUK", "https://sbirkapp.gov.cz/detail/SPPMKB7QK546GWUK")</f>
        <v>0</v>
      </c>
      <c r="V32" t="s">
        <v>215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216</v>
      </c>
      <c r="F33" t="s">
        <v>37</v>
      </c>
      <c r="G33" t="s">
        <v>217</v>
      </c>
      <c r="H33" s="1">
        <v>44494</v>
      </c>
      <c r="I33" s="1">
        <v>44960.47005534218</v>
      </c>
      <c r="J33" t="s">
        <v>218</v>
      </c>
      <c r="K33" t="s">
        <v>123</v>
      </c>
      <c r="L33" s="1">
        <v>44515</v>
      </c>
      <c r="M33" t="s">
        <v>168</v>
      </c>
      <c r="N33" t="s">
        <v>169</v>
      </c>
      <c r="R33" t="s">
        <v>219</v>
      </c>
      <c r="S33" t="b">
        <v>0</v>
      </c>
      <c r="T33" s="1">
        <v>45292</v>
      </c>
      <c r="U33" s="2">
        <f>HYPERLINK("https://sbirkapp.gov.cz/detail/SPPWX5WVRUU64T72", "https://sbirkapp.gov.cz/detail/SPPWX5WVRUU64T72")</f>
        <v>0</v>
      </c>
      <c r="V33" t="s">
        <v>220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221</v>
      </c>
      <c r="F34" t="s">
        <v>37</v>
      </c>
      <c r="G34" t="s">
        <v>222</v>
      </c>
      <c r="H34" s="1">
        <v>44494</v>
      </c>
      <c r="I34" s="1">
        <v>44960.4615272575</v>
      </c>
      <c r="J34" t="s">
        <v>218</v>
      </c>
      <c r="K34" t="s">
        <v>123</v>
      </c>
      <c r="L34" s="1">
        <v>44504</v>
      </c>
      <c r="M34" t="s">
        <v>87</v>
      </c>
      <c r="N34" t="s">
        <v>88</v>
      </c>
      <c r="R34" t="s">
        <v>89</v>
      </c>
      <c r="S34" t="b">
        <v>0</v>
      </c>
      <c r="T34" s="1">
        <v>45292</v>
      </c>
      <c r="U34" s="2">
        <f>HYPERLINK("https://sbirkapp.gov.cz/detail/SPPV26CBCQM7MCEM", "https://sbirkapp.gov.cz/detail/SPPV26CBCQM7MCEM")</f>
        <v>0</v>
      </c>
      <c r="V34" t="s">
        <v>223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224</v>
      </c>
      <c r="F35" t="s">
        <v>37</v>
      </c>
      <c r="G35" t="s">
        <v>225</v>
      </c>
      <c r="H35" s="1">
        <v>44494</v>
      </c>
      <c r="I35" s="1">
        <v>44960.43945565781</v>
      </c>
      <c r="J35" t="s">
        <v>226</v>
      </c>
      <c r="K35" t="s">
        <v>123</v>
      </c>
      <c r="L35" s="1">
        <v>44504</v>
      </c>
      <c r="M35" t="s">
        <v>52</v>
      </c>
      <c r="N35" t="s">
        <v>53</v>
      </c>
      <c r="R35" t="s">
        <v>227</v>
      </c>
      <c r="S35" t="b">
        <v>0</v>
      </c>
      <c r="T35" s="1">
        <v>46021</v>
      </c>
      <c r="U35" s="2">
        <f>HYPERLINK("https://sbirkapp.gov.cz/detail/SPPI5TJU37TNSG2E", "https://sbirkapp.gov.cz/detail/SPPI5TJU37TNSG2E")</f>
        <v>0</v>
      </c>
      <c r="V35" t="s">
        <v>228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229</v>
      </c>
      <c r="F36" t="s">
        <v>37</v>
      </c>
      <c r="G36" t="s">
        <v>230</v>
      </c>
      <c r="H36" s="1">
        <v>44011</v>
      </c>
      <c r="I36" s="1">
        <v>44960.42047891433</v>
      </c>
      <c r="J36" t="s">
        <v>231</v>
      </c>
      <c r="K36" t="s">
        <v>123</v>
      </c>
      <c r="L36" s="1">
        <v>44014</v>
      </c>
      <c r="M36" t="s">
        <v>232</v>
      </c>
      <c r="N36" t="s">
        <v>233</v>
      </c>
      <c r="R36" t="s">
        <v>127</v>
      </c>
      <c r="S36" t="b">
        <v>0</v>
      </c>
      <c r="T36" s="1">
        <v>46021</v>
      </c>
      <c r="U36" s="2">
        <f>HYPERLINK("https://sbirkapp.gov.cz/detail/SPPWCPNHKSDMPCTU", "https://sbirkapp.gov.cz/detail/SPPWCPNHKSDMPCTU")</f>
        <v>0</v>
      </c>
      <c r="V36" t="s">
        <v>234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235</v>
      </c>
      <c r="F37" t="s">
        <v>37</v>
      </c>
      <c r="G37" t="s">
        <v>236</v>
      </c>
      <c r="H37" s="1">
        <v>43774</v>
      </c>
      <c r="I37" s="1">
        <v>44960.40047348307</v>
      </c>
      <c r="J37" t="s">
        <v>237</v>
      </c>
      <c r="K37" t="s">
        <v>123</v>
      </c>
      <c r="L37" s="1">
        <v>43791</v>
      </c>
      <c r="M37" t="s">
        <v>191</v>
      </c>
      <c r="N37" t="s">
        <v>192</v>
      </c>
      <c r="Q37" t="s">
        <v>238</v>
      </c>
      <c r="S37" t="b">
        <v>1</v>
      </c>
      <c r="U37" s="2">
        <f>HYPERLINK("https://sbirkapp.gov.cz/detail/SPPIWYHDVGSQ3RPE", "https://sbirkapp.gov.cz/detail/SPPIWYHDVGSQ3RPE")</f>
        <v>0</v>
      </c>
      <c r="V37" t="s">
        <v>239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240</v>
      </c>
      <c r="F38" t="s">
        <v>37</v>
      </c>
      <c r="G38" t="s">
        <v>241</v>
      </c>
      <c r="H38" s="1">
        <v>43774</v>
      </c>
      <c r="I38" s="1">
        <v>44960.39146937611</v>
      </c>
      <c r="J38" t="s">
        <v>237</v>
      </c>
      <c r="K38" t="s">
        <v>123</v>
      </c>
      <c r="L38" s="1">
        <v>43791</v>
      </c>
      <c r="M38" t="s">
        <v>197</v>
      </c>
      <c r="N38" t="s">
        <v>198</v>
      </c>
      <c r="Q38" t="s">
        <v>242</v>
      </c>
      <c r="S38" t="b">
        <v>1</v>
      </c>
      <c r="U38" s="2">
        <f>HYPERLINK("https://sbirkapp.gov.cz/detail/SPPSAUAKNNCXPVJC", "https://sbirkapp.gov.cz/detail/SPPSAUAKNNCXPVJC")</f>
        <v>0</v>
      </c>
      <c r="V38" t="s">
        <v>243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244</v>
      </c>
      <c r="F39" t="s">
        <v>28</v>
      </c>
      <c r="G39" t="s">
        <v>245</v>
      </c>
      <c r="H39" s="1">
        <v>44858</v>
      </c>
      <c r="I39" s="1">
        <v>44895.53236040373</v>
      </c>
      <c r="J39" t="s">
        <v>246</v>
      </c>
      <c r="K39" t="s">
        <v>31</v>
      </c>
      <c r="M39" t="s">
        <v>32</v>
      </c>
      <c r="N39" t="s">
        <v>33</v>
      </c>
      <c r="R39" t="s">
        <v>107</v>
      </c>
      <c r="S39" t="b">
        <v>0</v>
      </c>
      <c r="T39" s="1">
        <v>45239</v>
      </c>
      <c r="U39" s="2">
        <f>HYPERLINK("https://sbirkapp.gov.cz/detail/SPP4NBFIMQUNJV3C", "https://sbirkapp.gov.cz/detail/SPP4NBFIMQUNJV3C")</f>
        <v>0</v>
      </c>
      <c r="V39" t="s">
        <v>247</v>
      </c>
      <c r="W3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2026-11-05T01:34:17Z</dcterms:created>
  <dcterms:modified xsi:type="dcterms:W3CDTF">2026-11-05T01:34:17Z</dcterms:modified>
</cp:coreProperties>
</file>