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<sst xmlns="http://schemas.openxmlformats.org/spreadsheetml/2006/main" count="602" uniqueCount="263">
  <si>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</si>
  <si>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</si>
  <si>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</si>
  <si>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</si>
  <si>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</si>
  <si>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</si>
  <si>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</si>
  <si>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</si>
  <si>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</si>
  <si>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</si>
  <si>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</si>
  <si>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</si>
  <si>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</si>
  <si>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</si>
  <si>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</si>
  <si>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</si>
  <si>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</si>
  <si>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</si>
  <si>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</si>
  <si>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</si>
  <si>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</si>
  <si>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</si>
  <si>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</si>
  <si>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Příbor</t>
  </si>
  <si>
    <t>00298328</t>
  </si>
  <si>
    <t>rfvbx3k</t>
  </si>
  <si>
    <t>Moravskoslezský kraj</t>
  </si>
  <si>
    <t>1/2026</t>
  </si>
  <si>
    <t>Obecně závazná vyhláška</t>
  </si>
  <si>
    <t>o nočním klidu</t>
  </si>
  <si>
    <t>2026-02-28</t>
  </si>
  <si>
    <t>Běžný</t>
  </si>
  <si>
    <t>noční klid</t>
  </si>
  <si>
    <t>zákon č. 251/2016 Sb., o některých přestupcích - § 5 odst. 7</t>
  </si>
  <si>
    <t>3/2025: o nočním klidu</t>
  </si>
  <si>
    <t>1649978813</t>
  </si>
  <si>
    <t>6/2025</t>
  </si>
  <si>
    <t>Obecně závazná vyhláška města Příbora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</si>
  <si>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</si>
  <si>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</si>
  <si>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</si>
  <si>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6/2024: o místním poplatku za obecní systém odpadového hospodářství</t>
  </si>
  <si>
    <t>1623408475</t>
  </si>
  <si>
    <t>5/2025</t>
  </si>
  <si>
    <t>o zrušení obecně závazné vyhlášky č.3/2023, o nočním klidu</t>
  </si>
  <si>
    <t>2025-10-21</t>
  </si>
  <si>
    <t>zrušovací</t>
  </si>
  <si>
    <t>ústavní zákon č. 1/1993 Sb., Ústava České republiky - čl. 104 odst. 3 - zrušovací OZV</t>
  </si>
  <si>
    <t>3/2023: o nočním klidu</t>
  </si>
  <si>
    <t>1587551025</t>
  </si>
  <si>
    <t>4/2025</t>
  </si>
  <si>
    <t>o místním poplatku za užívání veřejného prostranství</t>
  </si>
  <si>
    <t>2025-07-08</t>
  </si>
  <si>
    <t>místní poplatek za užívání veřejného prostranství</t>
  </si>
  <si>
    <t>zákon č. 565/1990 Sb., o místních poplatcích - § 14 - za užívání veřejného prostranství</t>
  </si>
  <si>
    <t>1/2024: o místním poplatku za užívání veřejného prostranství</t>
  </si>
  <si>
    <t>1542658892</t>
  </si>
  <si>
    <t>3/2025</t>
  </si>
  <si>
    <t>1/2026: o nočním klidu</t>
  </si>
  <si>
    <t>1542365639</t>
  </si>
  <si>
    <t>2/2025</t>
  </si>
  <si>
    <t>Nařízení</t>
  </si>
  <si>
    <t>TRŽNÍ ŘÁD</t>
  </si>
  <si>
    <t>2025-06-20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</si>
  <si>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</si>
  <si>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</si>
  <si>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1/2025: Tržní řád</t>
  </si>
  <si>
    <t>1534944914</t>
  </si>
  <si>
    <t>1/2025</t>
  </si>
  <si>
    <t>Tržní řád</t>
  </si>
  <si>
    <t>2025-05-31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</si>
  <si>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</si>
  <si>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</si>
  <si>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2/2024: Tržní řád</t>
  </si>
  <si>
    <t>2/2025: TRŽNÍ ŘÁD</t>
  </si>
  <si>
    <t>1525443067</t>
  </si>
  <si>
    <t>7/2024</t>
  </si>
  <si>
    <t>kterou se stanovují pravidla pro pohyb psů na veřejném prostranství města Příbora</t>
  </si>
  <si>
    <t>2025-01-03</t>
  </si>
  <si>
    <t>pohyb psů; veřejný pořádek - jiné</t>
  </si>
  <si>
    <t>zákon č. 246/1992 Sb., na ochranu zvířat proti týrání - § 24 odst. 2; zákon č. 128/2000 Sb., o obcích - § 10 písm. c) - jiné</t>
  </si>
  <si>
    <t>5/2008: o záležitostech veřejného pořádku v souvislosti s pohybem psů na veřejných prostranstvích</t>
  </si>
  <si>
    <t>1455460931</t>
  </si>
  <si>
    <t>6/2024</t>
  </si>
  <si>
    <t>o místním poplatku za obecní systém odpadového hospodářství</t>
  </si>
  <si>
    <t>2025-01-01</t>
  </si>
  <si>
    <t>7/2023: o místním poplatku za obecní systém odpadového hospodářství</t>
  </si>
  <si>
    <t>6/2025: Obecně závazná vyhláška města Příbora o místním poplatku za obecní systém odpadového hospodářství; 6/2025: Obecně závazná vyhláška města Příbora o místním poplatku za obecní systém odpadového hospodářství</t>
  </si>
  <si>
    <t>1455429877</t>
  </si>
  <si>
    <t>5/2024</t>
  </si>
  <si>
    <t>kterou se stanoví školské obvody základních škol zřízených městem Příborem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</si>
  <si>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</si>
  <si>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</si>
  <si>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3/2021: kterou se stanoví školské obvody základních škol zřízených městem Příbor a část školského obvodu základní školy zřízené městem</t>
  </si>
  <si>
    <t>1455407748</t>
  </si>
  <si>
    <t>4/2024</t>
  </si>
  <si>
    <t xml:space="preserve">kterou se zrušují některé obecně závazné vyhlášky </t>
  </si>
  <si>
    <t>2024-10-17</t>
  </si>
  <si>
    <t>1419857320</t>
  </si>
  <si>
    <t>3/2024</t>
  </si>
  <si>
    <t>o stanovení místního koeficientu pro město</t>
  </si>
  <si>
    <t>daň z nemovitých věcí - místní koeficient</t>
  </si>
  <si>
    <t>zákon č. 338/1992 Sb., o dani z nemovitých věcí - § 12 odst. 1 písm. a) bod 1</t>
  </si>
  <si>
    <t>2/2008: o stanovení koeficientu pro výpočet daně z nemovitostí</t>
  </si>
  <si>
    <t>1379729143</t>
  </si>
  <si>
    <t>2/2024</t>
  </si>
  <si>
    <t>2024-07-05</t>
  </si>
  <si>
    <t>6/2023: Tržní řád</t>
  </si>
  <si>
    <t>1375057475</t>
  </si>
  <si>
    <t>1/2024</t>
  </si>
  <si>
    <t>2024-05-01</t>
  </si>
  <si>
    <t>6/2010: o místním poplatku za užívání veřejného prostranství pro umístění stavebních  zařízení, umístění skládek a provádění výkopových prací; 8/2023: o místním poplatku za užívání veřejného prostranství</t>
  </si>
  <si>
    <t>4/2025: o místním poplatku za užívání veřejného prostranství</t>
  </si>
  <si>
    <t>1337325952</t>
  </si>
  <si>
    <t>6/2010</t>
  </si>
  <si>
    <t>o místním poplatku za užívání veřejného prostranství pro umístění stavebních  zařízení, umístění skládek a provádění výkopových prací</t>
  </si>
  <si>
    <t>2011-01-01</t>
  </si>
  <si>
    <t>Dle přechodného ustanovení</t>
  </si>
  <si>
    <t>1315175546</t>
  </si>
  <si>
    <t>9/2023</t>
  </si>
  <si>
    <t>o místním poplatku z pobytu</t>
  </si>
  <si>
    <t>2024-01-01</t>
  </si>
  <si>
    <t>místní poplatek z pobytu</t>
  </si>
  <si>
    <t>zákon č. 565/1990 Sb., o místních poplatcích - § 14 - z pobytu</t>
  </si>
  <si>
    <t>1286220629</t>
  </si>
  <si>
    <t>8/2023</t>
  </si>
  <si>
    <t>1/2020: o místním poplatku za užívání veřejného prostranství pro umístění zařízení sloužících pro poskytování prodeje a služeb, pro umístění zařízení cirkusů, lunaparků a jiných obdobných atrakcí a užívání tohoto prostranství pro reklamní akce</t>
  </si>
  <si>
    <t>1286218457</t>
  </si>
  <si>
    <t>7/2023</t>
  </si>
  <si>
    <t>3/2022: o místním poplatku za obecní systém odpadového hospodářství</t>
  </si>
  <si>
    <t>1286214906</t>
  </si>
  <si>
    <t>6/2023</t>
  </si>
  <si>
    <t>1/2021: Tržní řád</t>
  </si>
  <si>
    <t>2/2024: Tržní řád; 2/2024: Tržní řád</t>
  </si>
  <si>
    <t>1274104131</t>
  </si>
  <si>
    <t>5/2023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</si>
  <si>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</si>
  <si>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</si>
  <si>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</si>
  <si>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</si>
  <si>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1258439351</t>
  </si>
  <si>
    <t>4/2023</t>
  </si>
  <si>
    <t>o zřízení Městské policie Příbor</t>
  </si>
  <si>
    <t>2023-10-03</t>
  </si>
  <si>
    <t>obecní policie</t>
  </si>
  <si>
    <t xml:space="preserve">zákon č. 553/1991 Sb., o obecní policii - § 1 odst. 1 </t>
  </si>
  <si>
    <t>2/1999: o městské policii</t>
  </si>
  <si>
    <t>1243183207</t>
  </si>
  <si>
    <t>3/2023</t>
  </si>
  <si>
    <t>2023-05-01</t>
  </si>
  <si>
    <t>5/2025: o zrušení obecně závazné vyhlášky č.3/2023, o nočním klidu</t>
  </si>
  <si>
    <t>1165112897</t>
  </si>
  <si>
    <t>2/2023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</si>
  <si>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</si>
  <si>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</si>
  <si>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</si>
  <si>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2/2015: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</si>
  <si>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1165108096</t>
  </si>
  <si>
    <t>1/2023</t>
  </si>
  <si>
    <t>kterým se vymezují oblasti města Příbora, ve kterých lze místní komunikace nebo jejich určené úseky užít k stání silničního motorového vozidla jen za sjednanou cenu</t>
  </si>
  <si>
    <t xml:space="preserve">pozemní komunikace - zpoplatnění stání a odstavení </t>
  </si>
  <si>
    <t xml:space="preserve">zákon č. 13/1997 Sb., o pozemních komunikacích - § 23 odst. 1 </t>
  </si>
  <si>
    <t>1/2010: O zpoplatnění obecného užívání místních komunikací a jejich určených úseků ve vymezených oblastech města Příbora</t>
  </si>
  <si>
    <t>1152475901</t>
  </si>
  <si>
    <t>4/2022</t>
  </si>
  <si>
    <t>o stanovení obecního systému odpadového hospodářství</t>
  </si>
  <si>
    <t>2023-01-01</t>
  </si>
  <si>
    <t>systém odpadového hospodářství</t>
  </si>
  <si>
    <t>zákon č. 541/2020 Sb., o odpadech - § 59 odst. 4</t>
  </si>
  <si>
    <t>4/2021: o stanovení obecního systému odpadového hospodářství</t>
  </si>
  <si>
    <t>1116328082</t>
  </si>
  <si>
    <t>3/2022</t>
  </si>
  <si>
    <t>5/2021: o místním poplatku za obecní systém odpadového hospodářství</t>
  </si>
  <si>
    <t>1116325873</t>
  </si>
  <si>
    <t>2/1999</t>
  </si>
  <si>
    <t>o městské policii</t>
  </si>
  <si>
    <t>1999-04-10</t>
  </si>
  <si>
    <t>4/2023: o zřízení Městské policie Příbor; 4/2023: o zřízení Městské policie Příbor</t>
  </si>
  <si>
    <t>1110424790</t>
  </si>
  <si>
    <t>2/2008</t>
  </si>
  <si>
    <t>o stanovení koeficientu pro výpočet daně z nemovitostí</t>
  </si>
  <si>
    <t>2009-01-01</t>
  </si>
  <si>
    <t>daň z nemovitých věcí - koeficient u staveb a jednotek</t>
  </si>
  <si>
    <t xml:space="preserve">zákon č. 338/1992 Sb., o dani z nemovitých věcí - § 11 odst. 3 písm. b)  </t>
  </si>
  <si>
    <t>3/2024: o stanovení místního koeficientu pro město</t>
  </si>
  <si>
    <t>1103871786</t>
  </si>
  <si>
    <t>5/2008</t>
  </si>
  <si>
    <t>o záležitostech veřejného pořádku v souvislosti s pohybem psů na veřejných prostranstvích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</si>
  <si>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</si>
  <si>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</si>
  <si>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7/2024: kterou se stanovují pravidla pro pohyb psů na veřejném prostranství města Příbora; 7/2024: kterou se stanovují pravidla pro pohyb psů na veřejném prostranství města Příbora</t>
  </si>
  <si>
    <t>1103870310</t>
  </si>
  <si>
    <t>6/2015</t>
  </si>
  <si>
    <t>o zákazu požívání alkoholických nápojů ve veřejném prostranství</t>
  </si>
  <si>
    <t>2016-01-02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</si>
  <si>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</si>
  <si>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</si>
  <si>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1103861133</t>
  </si>
  <si>
    <t>2/2021</t>
  </si>
  <si>
    <t>kterou se vymezují školské obvody mateřských škol zřízených městem Příbor</t>
  </si>
  <si>
    <t>2021-07-01</t>
  </si>
  <si>
    <t>školské obvody - mateřské školy</t>
  </si>
  <si>
    <t>zákon č. 561/2004 Sb., školský zákon - § 179 odst. 3 a § 178 odst. 2 písm. b)</t>
  </si>
  <si>
    <t>1103828895</t>
  </si>
  <si>
    <t>2/2022</t>
  </si>
  <si>
    <t>o stanovení maximální ceny za služby hřbitovní poskytované v souvislosti s pronájmem a užíváním hrobového místa</t>
  </si>
  <si>
    <t>2022-10-26</t>
  </si>
  <si>
    <t>regulace cen - stanovení maximálních cen, pokud nejsou stanoveny ministerstvem</t>
  </si>
  <si>
    <t>zákon č. 265/1991 Sb., o působnosti orgánů České republiky v oblasti cen - § 4a odst. 1 písm. a)</t>
  </si>
  <si>
    <t>1/2015: o stanovení maximální ceny za služby hřbitovní poskytované v souvislosti s pronájmem a užíváním hrobového místa</t>
  </si>
  <si>
    <t>Vyřazeno</t>
  </si>
  <si>
    <t>-</t>
  </si>
  <si>
    <t>1092236612</t>
  </si>
  <si>
    <t>1/2022</t>
  </si>
  <si>
    <t>o stanovení maximální ceny za pronájem obřadní síně ke smutečním obřadům</t>
  </si>
  <si>
    <t>2/2011: o stanovení maximální ceny za pronájem obřadní síně ke smutečním obřadům</t>
  </si>
  <si>
    <t>1092233134</t>
  </si>
  <si>
    <t>2/2015</t>
  </si>
  <si>
    <t>2016-01-01</t>
  </si>
  <si>
    <t>2/2023: o stanovení podmínek pro pořádání, průběh a ukončení veřejnosti přístupných sportovních a kulturních podniků, včetně tanečních zábav a diskoték a jiných kulturních podniků v rozsahu nezbytném k zajištění veřejného pořádku; 2/2023: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</si>
  <si>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1075564106</t>
  </si>
  <si>
    <t>2/2019</t>
  </si>
  <si>
    <t>2020-01-01</t>
  </si>
  <si>
    <t>5/2023: o místním poplatku ze psů</t>
  </si>
  <si>
    <t>1075559226</t>
  </si>
  <si>
    <t>1/2020</t>
  </si>
  <si>
    <t>o místním poplatku za užívání veřejného prostranství pro umístění zařízení sloužících pro poskytování prodeje a služeb, pro umístění zařízení cirkusů, lunaparků a jiných obdobných atrakcí a užívání tohoto prostranství pro reklamní akce</t>
  </si>
  <si>
    <t>2020-06-01</t>
  </si>
  <si>
    <t>8/2023: o místním poplatku za užívání veřejného prostranství</t>
  </si>
  <si>
    <t>1075556957</t>
  </si>
  <si>
    <t>5/2021</t>
  </si>
  <si>
    <t>2022-01-01</t>
  </si>
  <si>
    <t>1075535699</t>
  </si>
  <si>
    <t>4/2021</t>
  </si>
  <si>
    <t>4/2022: o stanovení obecního systému odpadového hospodářství</t>
  </si>
  <si>
    <t>1075533842</t>
  </si>
  <si>
    <t>3/2021</t>
  </si>
  <si>
    <t>kterou se stanoví školské obvody základních škol zřízených městem Příbor a část školského obvodu základní školy zřízené městem</t>
  </si>
  <si>
    <t>5/2024: kterou se stanoví školské obvody základních škol zřízených městem Příborem; 5/2024: kterou se stanoví školské obvody základních škol zřízených městem Příborem</t>
  </si>
  <si>
    <t>1075531134</t>
  </si>
  <si>
    <t>1/2010</t>
  </si>
  <si>
    <t>O zpoplatnění obecného užívání místních komunikací a jejich určených úseků ve vymezených oblastech města Příbora</t>
  </si>
  <si>
    <t>1/2023: kterým se vymezují oblasti města Příbora, ve kterých lze místní komunikace nebo jejich určené úseky užít k stání silničního motorového vozidla jen za sjednanou cenu</t>
  </si>
  <si>
    <t>1075496764</t>
  </si>
  <si>
    <t>3/2011</t>
  </si>
  <si>
    <t>o rozsahu, způsobu a lhůtách odstraňování závad ve schůdnosti místních komunikací a chodníků a vymezení úseků místních komunikací a chodníků, na kterých se pro jejich malý dopravní význam nezajišťuje odstraňovaní sněhu a náledí</t>
  </si>
  <si>
    <t>2011-07-19</t>
  </si>
  <si>
    <t>pozemní komunikace - odstranění závad ve schůdnosti</t>
  </si>
  <si>
    <t xml:space="preserve">zákon č. 13/1997 Sb., o pozemních komunikacích - § 27 odst. 7 </t>
  </si>
  <si>
    <t>1061504141</t>
  </si>
  <si>
    <t>2/2011</t>
  </si>
  <si>
    <t>2011-05-12</t>
  </si>
  <si>
    <t>1/2022: o stanovení maximální ceny za pronájem obřadní síně ke smutečním obřadům; 1/2022: o stanovení maximální ceny za pronájem obřadní síně ke smutečním obřadům</t>
  </si>
  <si>
    <t>1061503571</t>
  </si>
  <si>
    <t>1/2015</t>
  </si>
  <si>
    <t>2015-05-15</t>
  </si>
  <si>
    <t>2/2022: o stanovení maximální ceny za služby hřbitovní poskytované v souvislosti s pronájmem a užíváním hrobového místa; 2/2022: o stanovení maximální ceny za služby hřbitovní poskytované v souvislosti s pronájmem a užíváním hrobového místa</t>
  </si>
  <si>
    <t>1060973718</t>
  </si>
  <si>
    <t>1/2021</t>
  </si>
  <si>
    <t>regulace prodeje zboží a nabízení služeb - tržní řád</t>
  </si>
  <si>
    <t xml:space="preserve">zákon č. 455/1991 Sb., živnostenský zákon - § 18 odst. 1 </t>
  </si>
  <si>
    <t>6/2023: Tržní řád; 6/2023: Tržní řád</t>
  </si>
  <si>
    <t>1060951810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</si>
</sst>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46064</v>
      </c>
      <c r="I2" s="1">
        <v>46066.50985366399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HYPERLINK("https://sbirkapp.gov.cz/detail/SPPF2E7SONHRCHBY", "https://sbirkapp.gov.cz/detail/SPPF2E7SONHRCHBY")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46008</v>
      </c>
      <c r="I3" s="1">
        <v>46009.51290648487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HYPERLINK("https://sbirkapp.gov.cz/detail/SPPIAMQPXK4ELKTC", "https://sbirkapp.gov.cz/detail/SPPIAMQPXK4ELKTC")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45917</v>
      </c>
      <c r="I4" s="1">
        <v>45936.42918877387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HYPERLINK("https://sbirkapp.gov.cz/detail/SPPO33OJDKGA5AYC", "https://sbirkapp.gov.cz/detail/SPPO33OJDKGA5AYC")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45826</v>
      </c>
      <c r="I5" s="1">
        <v>45831.63070482212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HYPERLINK("https://sbirkapp.gov.cz/detail/SPP4L5W2ADZR7X3U", "https://sbirkapp.gov.cz/detail/SPP4L5W2ADZR7X3U")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29</v>
      </c>
      <c r="H6" s="1">
        <v>45826</v>
      </c>
      <c r="I6" s="1">
        <v>45831.38416954663</v>
      </c>
      <c r="J6" t="s">
        <v>52</v>
      </c>
      <c r="K6" t="s">
        <v>31</v>
      </c>
      <c r="M6" t="s">
        <v>32</v>
      </c>
      <c r="N6" t="s">
        <v>33</v>
      </c>
      <c r="R6" t="s">
        <v>58</v>
      </c>
      <c r="S6" t="b">
        <v>0</v>
      </c>
      <c r="T6" s="1">
        <v>46081</v>
      </c>
      <c r="U6" s="2">
        <f>HYPERLINK("https://sbirkapp.gov.cz/detail/SPPJUF32SJHOOI4E", "https://sbirkapp.gov.cz/detail/SPPJUF32SJHOOI4E")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45811</v>
      </c>
      <c r="I7" s="1">
        <v>45813.5665146992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HYPERLINK("https://sbirkapp.gov.cz/detail/SPPDPKBKJQEV5N6Y", "https://sbirkapp.gov.cz/detail/SPPDPKBKJQEV5N6Y")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61</v>
      </c>
      <c r="G8" t="s">
        <v>69</v>
      </c>
      <c r="H8" s="1">
        <v>45790</v>
      </c>
      <c r="I8" s="1">
        <v>45793.39316156032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R8" t="s">
        <v>74</v>
      </c>
      <c r="S8" t="b">
        <v>0</v>
      </c>
      <c r="T8" s="1">
        <v>45828</v>
      </c>
      <c r="U8" s="2">
        <f>HYPERLINK("https://sbirkapp.gov.cz/detail/SPPNEHYRW2YNUOFS", "https://sbirkapp.gov.cz/detail/SPPNEHYRW2YNUOFS")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45644</v>
      </c>
      <c r="I9" s="1">
        <v>45645.43849342734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S9" t="b">
        <v>1</v>
      </c>
      <c r="U9" s="2">
        <f>HYPERLINK("https://sbirkapp.gov.cz/detail/SPP2C5G5ZMKQ3DMM", "https://sbirkapp.gov.cz/detail/SPP2C5G5ZMKQ3DMM")</f>
        <v>0</v>
      </c>
      <c r="V9" t="s">
        <v>82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45644</v>
      </c>
      <c r="I10" s="1">
        <v>45645.41995673921</v>
      </c>
      <c r="J10" t="s">
        <v>85</v>
      </c>
      <c r="K10" t="s">
        <v>31</v>
      </c>
      <c r="M10" t="s">
        <v>39</v>
      </c>
      <c r="N10" t="s">
        <v>40</v>
      </c>
      <c r="P10" t="s">
        <v>86</v>
      </c>
      <c r="R10" t="s">
        <v>87</v>
      </c>
      <c r="S10" t="b">
        <v>0</v>
      </c>
      <c r="T10" s="1">
        <v>46023</v>
      </c>
      <c r="U10" s="2">
        <f>HYPERLINK("https://sbirkapp.gov.cz/detail/SPPWQEOMPM76OZOK", "https://sbirkapp.gov.cz/detail/SPPWQEOMPM76OZOK")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45644</v>
      </c>
      <c r="I11" s="1">
        <v>45645.40643834653</v>
      </c>
      <c r="J11" t="s">
        <v>78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HYPERLINK("https://sbirkapp.gov.cz/detail/SPPQCHIXEUMP62AM", "https://sbirkapp.gov.cz/detail/SPPQCHIXEUMP62AM")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45560</v>
      </c>
      <c r="I12" s="1">
        <v>45567.37271635984</v>
      </c>
      <c r="J12" t="s">
        <v>97</v>
      </c>
      <c r="K12" t="s">
        <v>31</v>
      </c>
      <c r="M12" t="s">
        <v>46</v>
      </c>
      <c r="N12" t="s">
        <v>47</v>
      </c>
      <c r="S12" t="b">
        <v>1</v>
      </c>
      <c r="U12" s="2">
        <f>HYPERLINK("https://sbirkapp.gov.cz/detail/SPPFM5YJNATNTSVS", "https://sbirkapp.gov.cz/detail/SPPFM5YJNATNTSVS")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45469</v>
      </c>
      <c r="I13" s="1">
        <v>45474.32861745396</v>
      </c>
      <c r="J13" t="s">
        <v>85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HYPERLINK("https://sbirkapp.gov.cz/detail/SPP4JHLKNWDJLCLG", "https://sbirkapp.gov.cz/detail/SPP4JHLKNWDJLCLG")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61</v>
      </c>
      <c r="G14" t="s">
        <v>69</v>
      </c>
      <c r="H14" s="1">
        <v>45461</v>
      </c>
      <c r="I14" s="1">
        <v>45463.3503641323</v>
      </c>
      <c r="J14" t="s">
        <v>106</v>
      </c>
      <c r="K14" t="s">
        <v>31</v>
      </c>
      <c r="M14" t="s">
        <v>71</v>
      </c>
      <c r="N14" t="s">
        <v>72</v>
      </c>
      <c r="P14" t="s">
        <v>107</v>
      </c>
      <c r="R14" t="s">
        <v>66</v>
      </c>
      <c r="S14" t="b">
        <v>0</v>
      </c>
      <c r="T14" s="1">
        <v>45808</v>
      </c>
      <c r="U14" s="2">
        <f>HYPERLINK("https://sbirkapp.gov.cz/detail/SPPBGZC4SSXPCNT2", "https://sbirkapp.gov.cz/detail/SPPBGZC4SSXPCNT2")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51</v>
      </c>
      <c r="H15" s="1">
        <v>45378</v>
      </c>
      <c r="I15" s="1">
        <v>45384.38148671603</v>
      </c>
      <c r="J15" t="s">
        <v>110</v>
      </c>
      <c r="K15" t="s">
        <v>31</v>
      </c>
      <c r="M15" t="s">
        <v>53</v>
      </c>
      <c r="N15" t="s">
        <v>54</v>
      </c>
      <c r="P15" t="s">
        <v>111</v>
      </c>
      <c r="R15" t="s">
        <v>112</v>
      </c>
      <c r="S15" t="b">
        <v>0</v>
      </c>
      <c r="T15" s="1">
        <v>45846</v>
      </c>
      <c r="U15" s="2">
        <f>HYPERLINK("https://sbirkapp.gov.cz/detail/SPP242Z7HMSUWDXK", "https://sbirkapp.gov.cz/detail/SPP242Z7HMSUWDXK")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40514</v>
      </c>
      <c r="I16" s="1">
        <v>45336.41732239153</v>
      </c>
      <c r="J16" t="s">
        <v>116</v>
      </c>
      <c r="K16" t="s">
        <v>117</v>
      </c>
      <c r="L16" s="1">
        <v>40518</v>
      </c>
      <c r="M16" t="s">
        <v>53</v>
      </c>
      <c r="N16" t="s">
        <v>54</v>
      </c>
      <c r="R16" t="s">
        <v>55</v>
      </c>
      <c r="S16" t="b">
        <v>0</v>
      </c>
      <c r="T16" s="1">
        <v>45413</v>
      </c>
      <c r="U16" s="2">
        <f>HYPERLINK("https://sbirkapp.gov.cz/detail/SPPF62CRKOK5SYSO", "https://sbirkapp.gov.cz/detail/SPPF62CRKOK5SYSO")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45273</v>
      </c>
      <c r="I17" s="1">
        <v>45275.38292114317</v>
      </c>
      <c r="J17" t="s">
        <v>121</v>
      </c>
      <c r="K17" t="s">
        <v>31</v>
      </c>
      <c r="M17" t="s">
        <v>122</v>
      </c>
      <c r="N17" t="s">
        <v>123</v>
      </c>
      <c r="S17" t="b">
        <v>1</v>
      </c>
      <c r="U17" s="2">
        <f>HYPERLINK("https://sbirkapp.gov.cz/detail/SPPINJOEQK3DQVYU", "https://sbirkapp.gov.cz/detail/SPPINJOEQK3DQVYU")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51</v>
      </c>
      <c r="H18" s="1">
        <v>45273</v>
      </c>
      <c r="I18" s="1">
        <v>45275.38218437995</v>
      </c>
      <c r="J18" t="s">
        <v>121</v>
      </c>
      <c r="K18" t="s">
        <v>31</v>
      </c>
      <c r="M18" t="s">
        <v>53</v>
      </c>
      <c r="N18" t="s">
        <v>54</v>
      </c>
      <c r="P18" t="s">
        <v>126</v>
      </c>
      <c r="R18" t="s">
        <v>55</v>
      </c>
      <c r="S18" t="b">
        <v>0</v>
      </c>
      <c r="T18" s="1">
        <v>45413</v>
      </c>
      <c r="U18" s="2">
        <f>HYPERLINK("https://sbirkapp.gov.cz/detail/SPPZBDM5DNYNARRA", "https://sbirkapp.gov.cz/detail/SPPZBDM5DNYNARRA")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84</v>
      </c>
      <c r="H19" s="1">
        <v>45273</v>
      </c>
      <c r="I19" s="1">
        <v>45275.37488809603</v>
      </c>
      <c r="J19" t="s">
        <v>121</v>
      </c>
      <c r="K19" t="s">
        <v>31</v>
      </c>
      <c r="M19" t="s">
        <v>39</v>
      </c>
      <c r="N19" t="s">
        <v>40</v>
      </c>
      <c r="P19" t="s">
        <v>129</v>
      </c>
      <c r="R19" t="s">
        <v>41</v>
      </c>
      <c r="S19" t="b">
        <v>0</v>
      </c>
      <c r="T19" s="1">
        <v>45658</v>
      </c>
      <c r="U19" s="2">
        <f>HYPERLINK("https://sbirkapp.gov.cz/detail/SPP2OWNYKPWTL2LC", "https://sbirkapp.gov.cz/detail/SPP2OWNYKPWTL2LC")</f>
        <v>0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61</v>
      </c>
      <c r="G20" t="s">
        <v>69</v>
      </c>
      <c r="H20" s="1">
        <v>45244</v>
      </c>
      <c r="I20" s="1">
        <v>45250.51161741979</v>
      </c>
      <c r="J20" t="s">
        <v>121</v>
      </c>
      <c r="K20" t="s">
        <v>31</v>
      </c>
      <c r="M20" t="s">
        <v>71</v>
      </c>
      <c r="N20" t="s">
        <v>72</v>
      </c>
      <c r="P20" t="s">
        <v>132</v>
      </c>
      <c r="R20" t="s">
        <v>133</v>
      </c>
      <c r="S20" t="b">
        <v>0</v>
      </c>
      <c r="T20" s="1">
        <v>45478</v>
      </c>
      <c r="U20" s="2">
        <f>HYPERLINK("https://sbirkapp.gov.cz/detail/SPPQDEXYEULCDOKE", "https://sbirkapp.gov.cz/detail/SPPQDEXYEULCDOKE")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45217</v>
      </c>
      <c r="I21" s="1">
        <v>45222.56478337116</v>
      </c>
      <c r="J21" t="s">
        <v>121</v>
      </c>
      <c r="K21" t="s">
        <v>31</v>
      </c>
      <c r="M21" t="s">
        <v>137</v>
      </c>
      <c r="N21" t="s">
        <v>138</v>
      </c>
      <c r="P21" t="s">
        <v>139</v>
      </c>
      <c r="S21" t="b">
        <v>1</v>
      </c>
      <c r="U21" s="2">
        <f>HYPERLINK("https://sbirkapp.gov.cz/detail/SPPBTJQ2PXW5YI2I", "https://sbirkapp.gov.cz/detail/SPPBTJQ2PXW5YI2I")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45182</v>
      </c>
      <c r="I22" s="1">
        <v>45187.67304291567</v>
      </c>
      <c r="J22" t="s">
        <v>143</v>
      </c>
      <c r="K22" t="s">
        <v>31</v>
      </c>
      <c r="M22" t="s">
        <v>144</v>
      </c>
      <c r="N22" t="s">
        <v>145</v>
      </c>
      <c r="P22" t="s">
        <v>146</v>
      </c>
      <c r="S22" t="b">
        <v>1</v>
      </c>
      <c r="U22" s="2">
        <f>HYPERLINK("https://sbirkapp.gov.cz/detail/SPPXMQHBBSMG4BNI", "https://sbirkapp.gov.cz/detail/SPPXMQHBBSMG4BNI")</f>
        <v>0</v>
      </c>
      <c r="V22" t="s">
        <v>147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29</v>
      </c>
      <c r="H23" s="1">
        <v>45007</v>
      </c>
      <c r="I23" s="1">
        <v>45009.37699127461</v>
      </c>
      <c r="J23" t="s">
        <v>149</v>
      </c>
      <c r="K23" t="s">
        <v>31</v>
      </c>
      <c r="M23" t="s">
        <v>32</v>
      </c>
      <c r="N23" t="s">
        <v>33</v>
      </c>
      <c r="R23" t="s">
        <v>150</v>
      </c>
      <c r="S23" t="b">
        <v>0</v>
      </c>
      <c r="T23" s="1">
        <v>45951</v>
      </c>
      <c r="U23" s="2">
        <f>HYPERLINK("https://sbirkapp.gov.cz/detail/SPPSUHN4P7CZ2TTI", "https://sbirkapp.gov.cz/detail/SPPSUHN4P7CZ2TTI")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153</v>
      </c>
      <c r="H24" s="1">
        <v>45007</v>
      </c>
      <c r="I24" s="1">
        <v>45009.37360532427</v>
      </c>
      <c r="J24" t="s">
        <v>149</v>
      </c>
      <c r="K24" t="s">
        <v>31</v>
      </c>
      <c r="M24" t="s">
        <v>154</v>
      </c>
      <c r="N24" t="s">
        <v>155</v>
      </c>
      <c r="P24" t="s">
        <v>156</v>
      </c>
      <c r="S24" t="b">
        <v>1</v>
      </c>
      <c r="U24" s="2">
        <f>HYPERLINK("https://sbirkapp.gov.cz/detail/SPPAXMTUMKBEQMJ2", "https://sbirkapp.gov.cz/detail/SPPAXMTUMKBEQMJ2")</f>
        <v>0</v>
      </c>
      <c r="V24" t="s">
        <v>157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61</v>
      </c>
      <c r="G25" t="s">
        <v>159</v>
      </c>
      <c r="H25" s="1">
        <v>44979</v>
      </c>
      <c r="I25" s="1">
        <v>44986.65325563773</v>
      </c>
      <c r="J25" t="s">
        <v>121</v>
      </c>
      <c r="K25" t="s">
        <v>31</v>
      </c>
      <c r="M25" t="s">
        <v>160</v>
      </c>
      <c r="N25" t="s">
        <v>161</v>
      </c>
      <c r="P25" t="s">
        <v>162</v>
      </c>
      <c r="S25" t="b">
        <v>1</v>
      </c>
      <c r="U25" s="2">
        <f>HYPERLINK("https://sbirkapp.gov.cz/detail/SPPAPFPM6JO6QZTC", "https://sbirkapp.gov.cz/detail/SPPAPFPM6JO6QZTC")</f>
        <v>0</v>
      </c>
      <c r="V25" t="s">
        <v>163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28</v>
      </c>
      <c r="G26" t="s">
        <v>165</v>
      </c>
      <c r="H26" s="1">
        <v>44909</v>
      </c>
      <c r="I26" s="1">
        <v>44910.40495145139</v>
      </c>
      <c r="J26" t="s">
        <v>166</v>
      </c>
      <c r="K26" t="s">
        <v>31</v>
      </c>
      <c r="M26" t="s">
        <v>167</v>
      </c>
      <c r="N26" t="s">
        <v>168</v>
      </c>
      <c r="P26" t="s">
        <v>169</v>
      </c>
      <c r="S26" t="b">
        <v>1</v>
      </c>
      <c r="U26" s="2">
        <f>HYPERLINK("https://sbirkapp.gov.cz/detail/SPPKLDNHGMUK6FGQ", "https://sbirkapp.gov.cz/detail/SPPKLDNHGMUK6FGQ")</f>
        <v>0</v>
      </c>
      <c r="V26" t="s">
        <v>170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171</v>
      </c>
      <c r="F27" t="s">
        <v>28</v>
      </c>
      <c r="G27" t="s">
        <v>84</v>
      </c>
      <c r="H27" s="1">
        <v>44909</v>
      </c>
      <c r="I27" s="1">
        <v>44910.40218996862</v>
      </c>
      <c r="J27" t="s">
        <v>166</v>
      </c>
      <c r="K27" t="s">
        <v>31</v>
      </c>
      <c r="M27" t="s">
        <v>39</v>
      </c>
      <c r="N27" t="s">
        <v>40</v>
      </c>
      <c r="P27" t="s">
        <v>172</v>
      </c>
      <c r="R27" t="s">
        <v>86</v>
      </c>
      <c r="S27" t="b">
        <v>0</v>
      </c>
      <c r="T27" s="1">
        <v>45292</v>
      </c>
      <c r="U27" s="2">
        <f>HYPERLINK("https://sbirkapp.gov.cz/detail/SPPSRGTGM6ZKW5H4", "https://sbirkapp.gov.cz/detail/SPPSRGTGM6ZKW5H4")</f>
        <v>0</v>
      </c>
      <c r="V27" t="s">
        <v>173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174</v>
      </c>
      <c r="F28" t="s">
        <v>28</v>
      </c>
      <c r="G28" t="s">
        <v>175</v>
      </c>
      <c r="H28" s="1">
        <v>36244</v>
      </c>
      <c r="I28" s="1">
        <v>44895.36644470893</v>
      </c>
      <c r="J28" t="s">
        <v>176</v>
      </c>
      <c r="K28" t="s">
        <v>117</v>
      </c>
      <c r="L28" s="1">
        <v>36245</v>
      </c>
      <c r="M28" t="s">
        <v>144</v>
      </c>
      <c r="N28" t="s">
        <v>145</v>
      </c>
      <c r="R28" t="s">
        <v>177</v>
      </c>
      <c r="S28" t="b">
        <v>0</v>
      </c>
      <c r="T28" s="1">
        <v>45202</v>
      </c>
      <c r="U28" s="2">
        <f>HYPERLINK("https://sbirkapp.gov.cz/detail/SPPD5MV25W5OH6PK", "https://sbirkapp.gov.cz/detail/SPPD5MV25W5OH6PK")</f>
        <v>0</v>
      </c>
      <c r="V28" t="s">
        <v>178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179</v>
      </c>
      <c r="F29" t="s">
        <v>28</v>
      </c>
      <c r="G29" t="s">
        <v>180</v>
      </c>
      <c r="H29" s="1">
        <v>39625</v>
      </c>
      <c r="I29" s="1">
        <v>44876.38417785272</v>
      </c>
      <c r="J29" t="s">
        <v>181</v>
      </c>
      <c r="K29" t="s">
        <v>117</v>
      </c>
      <c r="L29" s="1">
        <v>39630</v>
      </c>
      <c r="M29" t="s">
        <v>182</v>
      </c>
      <c r="N29" t="s">
        <v>183</v>
      </c>
      <c r="R29" t="s">
        <v>184</v>
      </c>
      <c r="S29" t="b">
        <v>0</v>
      </c>
      <c r="T29" s="1">
        <v>45658</v>
      </c>
      <c r="U29" s="2">
        <f>HYPERLINK("https://sbirkapp.gov.cz/detail/SPP3B2GWNIVYHCMK", "https://sbirkapp.gov.cz/detail/SPP3B2GWNIVYHCMK")</f>
        <v>0</v>
      </c>
      <c r="V29" t="s">
        <v>185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186</v>
      </c>
      <c r="F30" t="s">
        <v>28</v>
      </c>
      <c r="G30" t="s">
        <v>187</v>
      </c>
      <c r="H30" s="1">
        <v>39758</v>
      </c>
      <c r="I30" s="1">
        <v>44876.38155446538</v>
      </c>
      <c r="J30" t="s">
        <v>181</v>
      </c>
      <c r="K30" t="s">
        <v>117</v>
      </c>
      <c r="L30" s="1">
        <v>39762</v>
      </c>
      <c r="M30" t="s">
        <v>188</v>
      </c>
      <c r="N30" t="s">
        <v>189</v>
      </c>
      <c r="R30" t="s">
        <v>190</v>
      </c>
      <c r="S30" t="b">
        <v>0</v>
      </c>
      <c r="T30" s="1">
        <v>45660</v>
      </c>
      <c r="U30" s="2">
        <f>HYPERLINK("https://sbirkapp.gov.cz/detail/SPPMXYTVZVB3FV5E", "https://sbirkapp.gov.cz/detail/SPPMXYTVZVB3FV5E")</f>
        <v>0</v>
      </c>
      <c r="V30" t="s">
        <v>191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192</v>
      </c>
      <c r="F31" t="s">
        <v>28</v>
      </c>
      <c r="G31" t="s">
        <v>193</v>
      </c>
      <c r="H31" s="1">
        <v>42355</v>
      </c>
      <c r="I31" s="1">
        <v>44876.36991317031</v>
      </c>
      <c r="J31" t="s">
        <v>194</v>
      </c>
      <c r="K31" t="s">
        <v>117</v>
      </c>
      <c r="L31" s="1">
        <v>42356</v>
      </c>
      <c r="M31" t="s">
        <v>195</v>
      </c>
      <c r="N31" t="s">
        <v>196</v>
      </c>
      <c r="S31" t="b">
        <v>1</v>
      </c>
      <c r="U31" s="2">
        <f>HYPERLINK("https://sbirkapp.gov.cz/detail/SPPCOA6HXOB2KX3O", "https://sbirkapp.gov.cz/detail/SPPCOA6HXOB2KX3O")</f>
        <v>0</v>
      </c>
      <c r="V31" t="s">
        <v>197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198</v>
      </c>
      <c r="F32" t="s">
        <v>28</v>
      </c>
      <c r="G32" t="s">
        <v>199</v>
      </c>
      <c r="H32" s="1">
        <v>44342</v>
      </c>
      <c r="I32" s="1">
        <v>44876.31103616981</v>
      </c>
      <c r="J32" t="s">
        <v>200</v>
      </c>
      <c r="K32" t="s">
        <v>117</v>
      </c>
      <c r="L32" s="1">
        <v>44348</v>
      </c>
      <c r="M32" t="s">
        <v>201</v>
      </c>
      <c r="N32" t="s">
        <v>202</v>
      </c>
      <c r="S32" t="b">
        <v>1</v>
      </c>
      <c r="U32" s="2">
        <f>HYPERLINK("https://sbirkapp.gov.cz/detail/SPPCIGSOMGBVGWWG", "https://sbirkapp.gov.cz/detail/SPPCIGSOMGBVGWWG")</f>
        <v>0</v>
      </c>
      <c r="V32" t="s">
        <v>203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204</v>
      </c>
      <c r="F33" t="s">
        <v>61</v>
      </c>
      <c r="G33" t="s">
        <v>205</v>
      </c>
      <c r="H33" s="1">
        <v>44838</v>
      </c>
      <c r="I33" s="1">
        <v>44845.39552957956</v>
      </c>
      <c r="J33" t="s">
        <v>206</v>
      </c>
      <c r="K33" t="s">
        <v>31</v>
      </c>
      <c r="M33" t="s">
        <v>207</v>
      </c>
      <c r="N33" t="s">
        <v>208</v>
      </c>
      <c r="P33" t="s">
        <v>209</v>
      </c>
      <c r="S33" t="s">
        <v>210</v>
      </c>
      <c r="T33" t="s">
        <v>211</v>
      </c>
      <c r="U33" s="2">
        <f>HYPERLINK("https://sbirkapp.gov.cz/detail/SPPOHJZNERGN44K6", "https://sbirkapp.gov.cz/detail/SPPOHJZNERGN44K6")</f>
        <v>0</v>
      </c>
      <c r="V33" t="s">
        <v>212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61</v>
      </c>
      <c r="G34" t="s">
        <v>214</v>
      </c>
      <c r="H34" s="1">
        <v>44838</v>
      </c>
      <c r="I34" s="1">
        <v>44845.39238103786</v>
      </c>
      <c r="J34" t="s">
        <v>206</v>
      </c>
      <c r="K34" t="s">
        <v>31</v>
      </c>
      <c r="M34" t="s">
        <v>207</v>
      </c>
      <c r="N34" t="s">
        <v>208</v>
      </c>
      <c r="P34" t="s">
        <v>215</v>
      </c>
      <c r="S34" t="s">
        <v>210</v>
      </c>
      <c r="T34" t="s">
        <v>211</v>
      </c>
      <c r="U34" s="2">
        <f>HYPERLINK("https://sbirkapp.gov.cz/detail/SPPIBHBDCNSRBTWQ", "https://sbirkapp.gov.cz/detail/SPPIBHBDCNSRBTWQ")</f>
        <v>0</v>
      </c>
      <c r="V34" t="s">
        <v>216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217</v>
      </c>
      <c r="F35" t="s">
        <v>28</v>
      </c>
      <c r="G35" t="s">
        <v>153</v>
      </c>
      <c r="H35" s="1">
        <v>42271</v>
      </c>
      <c r="I35" s="1">
        <v>44798.43475367811</v>
      </c>
      <c r="J35" t="s">
        <v>218</v>
      </c>
      <c r="K35" t="s">
        <v>117</v>
      </c>
      <c r="L35" s="1">
        <v>42277</v>
      </c>
      <c r="M35" t="s">
        <v>154</v>
      </c>
      <c r="N35" t="s">
        <v>155</v>
      </c>
      <c r="R35" t="s">
        <v>219</v>
      </c>
      <c r="S35" t="b">
        <v>0</v>
      </c>
      <c r="T35" s="1">
        <v>45047</v>
      </c>
      <c r="U35" s="2">
        <f>HYPERLINK("https://sbirkapp.gov.cz/detail/SPPCF5TT2ZFI5LWM", "https://sbirkapp.gov.cz/detail/SPPCF5TT2ZFI5LWM")</f>
        <v>0</v>
      </c>
      <c r="V35" t="s">
        <v>220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221</v>
      </c>
      <c r="F36" t="s">
        <v>28</v>
      </c>
      <c r="G36" t="s">
        <v>136</v>
      </c>
      <c r="H36" s="1">
        <v>43810</v>
      </c>
      <c r="I36" s="1">
        <v>44798.42899574863</v>
      </c>
      <c r="J36" t="s">
        <v>222</v>
      </c>
      <c r="K36" t="s">
        <v>117</v>
      </c>
      <c r="L36" s="1">
        <v>43812</v>
      </c>
      <c r="M36" t="s">
        <v>137</v>
      </c>
      <c r="N36" t="s">
        <v>138</v>
      </c>
      <c r="R36" t="s">
        <v>223</v>
      </c>
      <c r="S36" t="b">
        <v>0</v>
      </c>
      <c r="T36" s="1">
        <v>45292</v>
      </c>
      <c r="U36" s="2">
        <f>HYPERLINK("https://sbirkapp.gov.cz/detail/SPPEBR4AHZZEGC2I", "https://sbirkapp.gov.cz/detail/SPPEBR4AHZZEGC2I")</f>
        <v>0</v>
      </c>
      <c r="V36" t="s">
        <v>224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225</v>
      </c>
      <c r="F37" t="s">
        <v>28</v>
      </c>
      <c r="G37" t="s">
        <v>226</v>
      </c>
      <c r="H37" s="1">
        <v>43957</v>
      </c>
      <c r="I37" s="1">
        <v>44798.42689489129</v>
      </c>
      <c r="J37" t="s">
        <v>227</v>
      </c>
      <c r="K37" t="s">
        <v>117</v>
      </c>
      <c r="L37" s="1">
        <v>43958</v>
      </c>
      <c r="M37" t="s">
        <v>53</v>
      </c>
      <c r="N37" t="s">
        <v>54</v>
      </c>
      <c r="R37" t="s">
        <v>228</v>
      </c>
      <c r="S37" t="b">
        <v>0</v>
      </c>
      <c r="T37" s="1">
        <v>45292</v>
      </c>
      <c r="U37" s="2">
        <f>HYPERLINK("https://sbirkapp.gov.cz/detail/SPPTRHHD5L5FQC2U", "https://sbirkapp.gov.cz/detail/SPPTRHHD5L5FQC2U")</f>
        <v>0</v>
      </c>
      <c r="V37" t="s">
        <v>229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230</v>
      </c>
      <c r="F38" t="s">
        <v>28</v>
      </c>
      <c r="G38" t="s">
        <v>84</v>
      </c>
      <c r="H38" s="1">
        <v>44545</v>
      </c>
      <c r="I38" s="1">
        <v>44798.40743662486</v>
      </c>
      <c r="J38" t="s">
        <v>231</v>
      </c>
      <c r="K38" t="s">
        <v>117</v>
      </c>
      <c r="L38" s="1">
        <v>44546</v>
      </c>
      <c r="M38" t="s">
        <v>39</v>
      </c>
      <c r="N38" t="s">
        <v>40</v>
      </c>
      <c r="R38" t="s">
        <v>129</v>
      </c>
      <c r="S38" t="b">
        <v>0</v>
      </c>
      <c r="T38" s="1">
        <v>44927</v>
      </c>
      <c r="U38" s="2">
        <f>HYPERLINK("https://sbirkapp.gov.cz/detail/SPPLZK2SO6D3QNWM", "https://sbirkapp.gov.cz/detail/SPPLZK2SO6D3QNWM")</f>
        <v>0</v>
      </c>
      <c r="V38" t="s">
        <v>232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233</v>
      </c>
      <c r="F39" t="s">
        <v>28</v>
      </c>
      <c r="G39" t="s">
        <v>165</v>
      </c>
      <c r="H39" s="1">
        <v>44489</v>
      </c>
      <c r="I39" s="1">
        <v>44798.4044440387</v>
      </c>
      <c r="J39" t="s">
        <v>231</v>
      </c>
      <c r="K39" t="s">
        <v>117</v>
      </c>
      <c r="L39" s="1">
        <v>44501</v>
      </c>
      <c r="M39" t="s">
        <v>167</v>
      </c>
      <c r="N39" t="s">
        <v>168</v>
      </c>
      <c r="R39" t="s">
        <v>234</v>
      </c>
      <c r="S39" t="b">
        <v>0</v>
      </c>
      <c r="T39" s="1">
        <v>44927</v>
      </c>
      <c r="U39" s="2">
        <f>HYPERLINK("https://sbirkapp.gov.cz/detail/SPP656EBL6SFYRKK", "https://sbirkapp.gov.cz/detail/SPP656EBL6SFYRKK")</f>
        <v>0</v>
      </c>
      <c r="V39" t="s">
        <v>235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236</v>
      </c>
      <c r="F40" t="s">
        <v>28</v>
      </c>
      <c r="G40" t="s">
        <v>237</v>
      </c>
      <c r="H40" s="1">
        <v>44342</v>
      </c>
      <c r="I40" s="1">
        <v>44798.40064807726</v>
      </c>
      <c r="J40" t="s">
        <v>200</v>
      </c>
      <c r="K40" t="s">
        <v>117</v>
      </c>
      <c r="L40" s="1">
        <v>44348</v>
      </c>
      <c r="M40" t="s">
        <v>91</v>
      </c>
      <c r="N40" t="s">
        <v>92</v>
      </c>
      <c r="R40" t="s">
        <v>238</v>
      </c>
      <c r="S40" t="b">
        <v>0</v>
      </c>
      <c r="T40" s="1">
        <v>45660</v>
      </c>
      <c r="U40" s="2">
        <f>HYPERLINK("https://sbirkapp.gov.cz/detail/SPPAA6AQ3ZAGPRBW", "https://sbirkapp.gov.cz/detail/SPPAA6AQ3ZAGPRBW")</f>
        <v>0</v>
      </c>
      <c r="V40" t="s">
        <v>239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240</v>
      </c>
      <c r="F41" t="s">
        <v>61</v>
      </c>
      <c r="G41" t="s">
        <v>241</v>
      </c>
      <c r="H41" s="1">
        <v>40512</v>
      </c>
      <c r="I41" s="1">
        <v>44798.3626418372</v>
      </c>
      <c r="J41" t="s">
        <v>116</v>
      </c>
      <c r="K41" t="s">
        <v>117</v>
      </c>
      <c r="L41" s="1">
        <v>40519</v>
      </c>
      <c r="M41" t="s">
        <v>160</v>
      </c>
      <c r="N41" t="s">
        <v>161</v>
      </c>
      <c r="R41" t="s">
        <v>242</v>
      </c>
      <c r="S41" t="b">
        <v>0</v>
      </c>
      <c r="T41" s="1">
        <v>45292</v>
      </c>
      <c r="U41" s="2">
        <f>HYPERLINK("https://sbirkapp.gov.cz/detail/SPPHH2EIYQKRR77M", "https://sbirkapp.gov.cz/detail/SPPHH2EIYQKRR77M")</f>
        <v>0</v>
      </c>
      <c r="V41" t="s">
        <v>243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244</v>
      </c>
      <c r="F42" t="s">
        <v>61</v>
      </c>
      <c r="G42" t="s">
        <v>245</v>
      </c>
      <c r="H42" s="1">
        <v>40722</v>
      </c>
      <c r="I42" s="1">
        <v>44757.52717568527</v>
      </c>
      <c r="J42" t="s">
        <v>246</v>
      </c>
      <c r="K42" t="s">
        <v>117</v>
      </c>
      <c r="L42" s="1">
        <v>40728</v>
      </c>
      <c r="M42" t="s">
        <v>247</v>
      </c>
      <c r="N42" t="s">
        <v>248</v>
      </c>
      <c r="S42" t="b">
        <v>1</v>
      </c>
      <c r="U42" s="2">
        <f>HYPERLINK("https://sbirkapp.gov.cz/detail/SPPTOZUUQFDIVNPM", "https://sbirkapp.gov.cz/detail/SPPTOZUUQFDIVNPM")</f>
        <v>0</v>
      </c>
      <c r="V42" t="s">
        <v>249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250</v>
      </c>
      <c r="F43" t="s">
        <v>61</v>
      </c>
      <c r="G43" t="s">
        <v>214</v>
      </c>
      <c r="H43" s="1">
        <v>40659</v>
      </c>
      <c r="I43" s="1">
        <v>44757.52448505263</v>
      </c>
      <c r="J43" t="s">
        <v>251</v>
      </c>
      <c r="K43" t="s">
        <v>117</v>
      </c>
      <c r="L43" s="1">
        <v>40660</v>
      </c>
      <c r="M43" t="s">
        <v>207</v>
      </c>
      <c r="N43" t="s">
        <v>208</v>
      </c>
      <c r="R43" t="s">
        <v>252</v>
      </c>
      <c r="S43" t="b">
        <v>0</v>
      </c>
      <c r="T43" s="1">
        <v>44860</v>
      </c>
      <c r="U43" s="2">
        <f>HYPERLINK("https://sbirkapp.gov.cz/detail/SPPGFLEZ4LCP4GFO", "https://sbirkapp.gov.cz/detail/SPPGFLEZ4LCP4GFO")</f>
        <v>0</v>
      </c>
      <c r="V43" t="s">
        <v>253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254</v>
      </c>
      <c r="F44" t="s">
        <v>61</v>
      </c>
      <c r="G44" t="s">
        <v>205</v>
      </c>
      <c r="H44" s="1">
        <v>42122</v>
      </c>
      <c r="I44" s="1">
        <v>44756.4304167849</v>
      </c>
      <c r="J44" t="s">
        <v>255</v>
      </c>
      <c r="K44" t="s">
        <v>117</v>
      </c>
      <c r="L44" s="1">
        <v>42124</v>
      </c>
      <c r="M44" t="s">
        <v>207</v>
      </c>
      <c r="N44" t="s">
        <v>208</v>
      </c>
      <c r="R44" t="s">
        <v>256</v>
      </c>
      <c r="S44" t="b">
        <v>0</v>
      </c>
      <c r="T44" s="1">
        <v>44860</v>
      </c>
      <c r="U44" s="2">
        <f>HYPERLINK("https://sbirkapp.gov.cz/detail/SPPR4TPCOJVVC7VW", "https://sbirkapp.gov.cz/detail/SPPR4TPCOJVVC7VW")</f>
        <v>0</v>
      </c>
      <c r="V44" t="s">
        <v>257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258</v>
      </c>
      <c r="F45" t="s">
        <v>61</v>
      </c>
      <c r="G45" t="s">
        <v>69</v>
      </c>
      <c r="H45" s="1">
        <v>44334</v>
      </c>
      <c r="I45" s="1">
        <v>44756.40739944036</v>
      </c>
      <c r="J45" t="s">
        <v>200</v>
      </c>
      <c r="K45" t="s">
        <v>117</v>
      </c>
      <c r="L45" s="1">
        <v>44336</v>
      </c>
      <c r="M45" t="s">
        <v>259</v>
      </c>
      <c r="N45" t="s">
        <v>260</v>
      </c>
      <c r="R45" t="s">
        <v>261</v>
      </c>
      <c r="S45" t="b">
        <v>0</v>
      </c>
      <c r="T45" s="1">
        <v>45292</v>
      </c>
      <c r="U45" s="2">
        <f>HYPERLINK("https://sbirkapp.gov.cz/detail/SPPG6EP3H5SYF7V6", "https://sbirkapp.gov.cz/detail/SPPG6EP3H5SYF7V6")</f>
        <v>0</v>
      </c>
      <c r="V45" t="s">
        <v>262</v>
      </c>
      <c r="W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2026-07-26T11:15:29Z</dcterms:created>
  <dcterms:modified xsi:type="dcterms:W3CDTF">2026-07-26T11:15:29Z</dcterms:modified>
</cp:coreProperties>
</file>