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<sst xmlns="http://schemas.openxmlformats.org/spreadsheetml/2006/main" count="289" uniqueCount="140">
  <si>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</si>
  <si>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</si>
  <si>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</si>
  <si>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</si>
  <si>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</si>
  <si>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</si>
  <si>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</si>
  <si>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</si>
  <si>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</si>
  <si>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</si>
  <si>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</si>
  <si>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</si>
  <si>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</si>
  <si>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</si>
  <si>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</si>
  <si>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</si>
  <si>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</si>
  <si>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</si>
  <si>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</si>
  <si>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</si>
  <si>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</si>
  <si>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</si>
  <si>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</si>
  <si>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STATENICE</t>
  </si>
  <si>
    <t>00241679</t>
  </si>
  <si>
    <t>ypeamab</t>
  </si>
  <si>
    <t>Středočeský kraj</t>
  </si>
  <si>
    <t>1/2026</t>
  </si>
  <si>
    <t>Obecně závazná vyhláška</t>
  </si>
  <si>
    <t>O stanovení systému odpadového hospodářství</t>
  </si>
  <si>
    <t>2026-04-03</t>
  </si>
  <si>
    <t>Běžný</t>
  </si>
  <si>
    <t>systém odpadového hospodářství</t>
  </si>
  <si>
    <t>zákon č. 541/2020 Sb., o odpadech - § 59 odst. 4</t>
  </si>
  <si>
    <t>1/2025: O stanovení obecního systému odpadového hospodářství</t>
  </si>
  <si>
    <t>1666832801</t>
  </si>
  <si>
    <t>2/2025</t>
  </si>
  <si>
    <t>O regulaci zacházení s pyrotechnickými výrobky</t>
  </si>
  <si>
    <t>2025-12-31</t>
  </si>
  <si>
    <t>pyrotechnické výrobky</t>
  </si>
  <si>
    <t>zákon č. 206/2015 Sb., zákon o pyrotechnice - § 35c</t>
  </si>
  <si>
    <t>1621918032</t>
  </si>
  <si>
    <t>1/2025</t>
  </si>
  <si>
    <t>O stanovení obecního systému odpadového hospodářství</t>
  </si>
  <si>
    <t xml:space="preserve">2/2024: o stanovení obecního systému odpadového hospodářství </t>
  </si>
  <si>
    <t>1/2026: O stanovení systému odpadového hospodářství</t>
  </si>
  <si>
    <t>1621889792</t>
  </si>
  <si>
    <t>2/2024</t>
  </si>
  <si>
    <t xml:space="preserve">o stanovení obecního systému odpadového hospodářství </t>
  </si>
  <si>
    <t>2024-10-16</t>
  </si>
  <si>
    <t>3/2021: Obecně závazná vyhláška č.3/2021 o stanovení systému odpadového hospodářství</t>
  </si>
  <si>
    <t>1419369183</t>
  </si>
  <si>
    <t>1/2024</t>
  </si>
  <si>
    <t>o místním poplatku za užívání veřejného prostranství</t>
  </si>
  <si>
    <t>2024-05-04</t>
  </si>
  <si>
    <t>místní poplatek za užívání veřejného prostranství</t>
  </si>
  <si>
    <t>zákon č. 565/1990 Sb., o místních poplatcích - § 14 - za užívání veřejného prostranství</t>
  </si>
  <si>
    <t>10/2020: o místním poplatku za užívání veřejného prostranství</t>
  </si>
  <si>
    <t>1346180126</t>
  </si>
  <si>
    <t>5/2023</t>
  </si>
  <si>
    <t>5_2023 o místním poplatku za obecní systém odpadového hospodářství</t>
  </si>
  <si>
    <t>2024-01-01</t>
  </si>
  <si>
    <t>místní poplatek za obecní systém odpadového hospodářství</t>
  </si>
  <si>
    <t>zákon č. 565/1990 Sb., o místních poplatcích - § 14 - za obecní systém odpadového hospodářství</t>
  </si>
  <si>
    <t>4/2021: Obecně závazná vyhláška č.4/2021 o místním poplatku za odpadové hospodářství</t>
  </si>
  <si>
    <t>1285441026</t>
  </si>
  <si>
    <t>4/2023</t>
  </si>
  <si>
    <t>VÝMAZ</t>
  </si>
  <si>
    <t>-</t>
  </si>
  <si>
    <t>1285430370</t>
  </si>
  <si>
    <t>3/2023</t>
  </si>
  <si>
    <t>3/2023 o místním poplatku ze vstupného</t>
  </si>
  <si>
    <t>místní poplatek ze vstupného</t>
  </si>
  <si>
    <t>zákon č. 565/1990 Sb., o místních poplatcích - § 14 - ze vstupného</t>
  </si>
  <si>
    <t>4/2020: o místním poplatku ze vstupného</t>
  </si>
  <si>
    <t>1285123421</t>
  </si>
  <si>
    <t>2/2023</t>
  </si>
  <si>
    <t>Obecně závazná vyhláška č. 2/2024 o místním poplatku z pobytu</t>
  </si>
  <si>
    <t>místní poplatek z pobytu</t>
  </si>
  <si>
    <t>zákon č. 565/1990 Sb., o místních poplatcích - § 14 - z pobytu</t>
  </si>
  <si>
    <t>1/2021: O místním poplatku z pobytu</t>
  </si>
  <si>
    <t>1285112283</t>
  </si>
  <si>
    <t>1/2023</t>
  </si>
  <si>
    <t>Obecně závazná vyhláška č. 1/2024 obce Statenice o místním poplatku ze psů</t>
  </si>
  <si>
    <t>místní poplatek ze psů</t>
  </si>
  <si>
    <t>zákon č. 565/1990 Sb., o místních poplatcích - § 14 - ze psů</t>
  </si>
  <si>
    <t>7/2020: o místním poplatku ze psů</t>
  </si>
  <si>
    <t>1285108803</t>
  </si>
  <si>
    <t>4/2016</t>
  </si>
  <si>
    <t>podmínky pro pořádání veřejně přístupných sportovních a kulturních podniků v rozsahu nezbytném k zajištění veřejného pořádku</t>
  </si>
  <si>
    <t>2017-01-07</t>
  </si>
  <si>
    <t>Dle přechodného ustanovení</t>
  </si>
  <si>
    <t>veřejný pořádek - podmínky pro pořádání veřejně přístupných akcí</t>
  </si>
  <si>
    <t>zákon č. 128/2000 Sb., o obcích - § 10 písm. b) - podmínky pro pořádání veřejně přístupných akcí</t>
  </si>
  <si>
    <t>1254846766</t>
  </si>
  <si>
    <t>2/2017</t>
  </si>
  <si>
    <t>kterou se stanoví společný školský obvod mateřské školy</t>
  </si>
  <si>
    <t>2017-06-01</t>
  </si>
  <si>
    <t>školské obvody - mateřské školy</t>
  </si>
  <si>
    <t>zákon č. 561/2004 Sb., školský zákon - § 179 odst. 3 a § 178 odst. 2 písm. c)</t>
  </si>
  <si>
    <t>1254815701</t>
  </si>
  <si>
    <t>4/2020</t>
  </si>
  <si>
    <t>o místním poplatku ze vstupného</t>
  </si>
  <si>
    <t>2020-01-01</t>
  </si>
  <si>
    <t>3/2023: 3/2023 o místním poplatku ze vstupného; 3/2023: 3/2023 o místním poplatku ze vstupného</t>
  </si>
  <si>
    <t>1254807804</t>
  </si>
  <si>
    <t>10/2020</t>
  </si>
  <si>
    <t>2020-10-14</t>
  </si>
  <si>
    <t>1/2024: o místním poplatku za užívání veřejného prostranství; 1/2024: o místním poplatku za užívání veřejného prostranství</t>
  </si>
  <si>
    <t>1254792580</t>
  </si>
  <si>
    <t>7/2020</t>
  </si>
  <si>
    <t>o místním poplatku ze psů</t>
  </si>
  <si>
    <t>2020-03-29</t>
  </si>
  <si>
    <t>1/2023: Obecně závazná vyhláška č. 1/2024 obce Statenice o místním poplatku ze psů</t>
  </si>
  <si>
    <t>1254727055</t>
  </si>
  <si>
    <t>1/2021</t>
  </si>
  <si>
    <t>O místním poplatku z pobytu</t>
  </si>
  <si>
    <t>2021-05-28</t>
  </si>
  <si>
    <t>2/2023: Obecně závazná vyhláška č. 2/2024 o místním poplatku z pobytu</t>
  </si>
  <si>
    <t>1254655173</t>
  </si>
  <si>
    <t>2/2021</t>
  </si>
  <si>
    <t>O stanovení místního koeficientu pro výpočet daně z nemovitých věcí</t>
  </si>
  <si>
    <t>2022-01-01</t>
  </si>
  <si>
    <t>daň z nemovitých věcí - místní koeficient</t>
  </si>
  <si>
    <t>zákon č. 338/1992 Sb., o dani z nemovitých věcí - § 12</t>
  </si>
  <si>
    <t>1254643815</t>
  </si>
  <si>
    <t>4/2021</t>
  </si>
  <si>
    <t>Obecně závazná vyhláška č.4/2021 o místním poplatku za odpadové hospodářství</t>
  </si>
  <si>
    <t>5/2023: 5_2023 o místním poplatku za obecní systém odpadového hospodářství; 5/2023: 5_2023 o místním poplatku za obecní systém odpadového hospodářství</t>
  </si>
  <si>
    <t>1067497805</t>
  </si>
  <si>
    <t>3/2021</t>
  </si>
  <si>
    <t>Obecně závazná vyhláška č.3/2021 o stanovení systému odpadového hospodářství</t>
  </si>
  <si>
    <t xml:space="preserve">2/2024: o stanovení obecního systému odpadového hospodářství ; 2/2024: o stanovení obecního systému odpadového hospodářství </t>
  </si>
  <si>
    <t>1067493224</t>
  </si>
  <si>
    <t>1/2022</t>
  </si>
  <si>
    <t>1_2022 OZV o stanovení společného školského obvodu Statenice-Únětice</t>
  </si>
  <si>
    <t>2022-06-30</t>
  </si>
  <si>
    <t>školské obvody - základní školy; školské obvody - mateřské školy</t>
  </si>
  <si>
    <t>zákon č. 561/2004 Sb., školský zákon - § 178 odst. 2 písm. c); zákon č. 561/2004 Sb., školský zákon - § 179 odst. 3 a § 178 odst. 2 písm. c)</t>
  </si>
  <si>
    <t>1050861266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</si>
</sst>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2" width="10.7109375" customWidth="1"/>
    <col min="3" max="3" width="9.7109375" customWidth="1"/>
    <col min="4" max="4" width="18.7109375" customWidth="1"/>
    <col min="5" max="5" width="9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66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46097</v>
      </c>
      <c r="I2" s="1">
        <v>46100.61007635629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HYPERLINK("https://sbirkapp.gov.cz/detail/SPP7ADHWXFMEGKKI", "https://sbirkapp.gov.cz/detail/SPP7ADHWXFMEGKKI")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46006</v>
      </c>
      <c r="I3" s="1">
        <v>46007.44514068041</v>
      </c>
      <c r="J3" t="s">
        <v>38</v>
      </c>
      <c r="K3" t="s">
        <v>31</v>
      </c>
      <c r="M3" t="s">
        <v>39</v>
      </c>
      <c r="N3" t="s">
        <v>40</v>
      </c>
      <c r="S3" t="b">
        <v>1</v>
      </c>
      <c r="U3" s="2">
        <f>HYPERLINK("https://sbirkapp.gov.cz/detail/SPP6ADTJRFYCMHD4", "https://sbirkapp.gov.cz/detail/SPP6ADTJRFYCMHD4")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46006</v>
      </c>
      <c r="I4" s="1">
        <v>46007.42541607923</v>
      </c>
      <c r="J4" t="s">
        <v>38</v>
      </c>
      <c r="K4" t="s">
        <v>31</v>
      </c>
      <c r="M4" t="s">
        <v>32</v>
      </c>
      <c r="N4" t="s">
        <v>33</v>
      </c>
      <c r="P4" t="s">
        <v>44</v>
      </c>
      <c r="R4" t="s">
        <v>45</v>
      </c>
      <c r="S4" t="b">
        <v>0</v>
      </c>
      <c r="T4" s="1">
        <v>46115</v>
      </c>
      <c r="U4" s="2">
        <f>HYPERLINK("https://sbirkapp.gov.cz/detail/SPPTPCDSHNLUFBO6", "https://sbirkapp.gov.cz/detail/SPPTPCDSHNLUFBO6")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45565</v>
      </c>
      <c r="I5" s="1">
        <v>45566.49874430905</v>
      </c>
      <c r="J5" t="s">
        <v>49</v>
      </c>
      <c r="K5" t="s">
        <v>31</v>
      </c>
      <c r="M5" t="s">
        <v>32</v>
      </c>
      <c r="N5" t="s">
        <v>33</v>
      </c>
      <c r="P5" t="s">
        <v>50</v>
      </c>
      <c r="R5" t="s">
        <v>34</v>
      </c>
      <c r="S5" t="b">
        <v>0</v>
      </c>
      <c r="T5" s="1">
        <v>46022</v>
      </c>
      <c r="U5" s="2">
        <f>HYPERLINK("https://sbirkapp.gov.cz/detail/SPPPVYVFKRC5LSPO", "https://sbirkapp.gov.cz/detail/SPPPVYVFKRC5LSPO")</f>
        <v>0</v>
      </c>
      <c r="V5" t="s">
        <v>51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45272</v>
      </c>
      <c r="I6" s="1">
        <v>45401.35364319346</v>
      </c>
      <c r="J6" t="s">
        <v>54</v>
      </c>
      <c r="K6" t="s">
        <v>31</v>
      </c>
      <c r="M6" t="s">
        <v>55</v>
      </c>
      <c r="N6" t="s">
        <v>56</v>
      </c>
      <c r="P6" t="s">
        <v>57</v>
      </c>
      <c r="S6" t="b">
        <v>1</v>
      </c>
      <c r="U6" s="2">
        <f>HYPERLINK("https://sbirkapp.gov.cz/detail/SPPQFJOBUZFFUBGI", "https://sbirkapp.gov.cz/detail/SPPQFJOBUZFFUBGI")</f>
        <v>0</v>
      </c>
      <c r="V6" t="s">
        <v>58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59</v>
      </c>
      <c r="F7" t="s">
        <v>28</v>
      </c>
      <c r="G7" t="s">
        <v>60</v>
      </c>
      <c r="H7" s="1">
        <v>45272</v>
      </c>
      <c r="I7" s="1">
        <v>45273.82440740022</v>
      </c>
      <c r="J7" t="s">
        <v>61</v>
      </c>
      <c r="K7" t="s">
        <v>31</v>
      </c>
      <c r="M7" t="s">
        <v>62</v>
      </c>
      <c r="N7" t="s">
        <v>63</v>
      </c>
      <c r="P7" t="s">
        <v>64</v>
      </c>
      <c r="S7" t="b">
        <v>1</v>
      </c>
      <c r="U7" s="2">
        <f>HYPERLINK("https://sbirkapp.gov.cz/detail/SPP44HZ2NBJRDNEG", "https://sbirkapp.gov.cz/detail/SPP44HZ2NBJRDNEG")</f>
        <v>0</v>
      </c>
      <c r="V7" t="s">
        <v>65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66</v>
      </c>
      <c r="F8" t="s">
        <v>67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69</v>
      </c>
      <c r="W8">
        <v>3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70</v>
      </c>
      <c r="F9" t="s">
        <v>28</v>
      </c>
      <c r="G9" t="s">
        <v>71</v>
      </c>
      <c r="H9" s="1">
        <v>45272</v>
      </c>
      <c r="I9" s="1">
        <v>45273.47632607214</v>
      </c>
      <c r="J9" t="s">
        <v>61</v>
      </c>
      <c r="K9" t="s">
        <v>31</v>
      </c>
      <c r="M9" t="s">
        <v>72</v>
      </c>
      <c r="N9" t="s">
        <v>73</v>
      </c>
      <c r="P9" t="s">
        <v>74</v>
      </c>
      <c r="S9" t="b">
        <v>1</v>
      </c>
      <c r="U9" s="2">
        <f>HYPERLINK("https://sbirkapp.gov.cz/detail/SPPEPMYYVRND5QCW", "https://sbirkapp.gov.cz/detail/SPPEPMYYVRND5QCW")</f>
        <v>0</v>
      </c>
      <c r="V9" t="s">
        <v>75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76</v>
      </c>
      <c r="F10" t="s">
        <v>28</v>
      </c>
      <c r="G10" t="s">
        <v>77</v>
      </c>
      <c r="H10" s="1">
        <v>45272</v>
      </c>
      <c r="I10" s="1">
        <v>45273.46382943697</v>
      </c>
      <c r="J10" t="s">
        <v>61</v>
      </c>
      <c r="K10" t="s">
        <v>31</v>
      </c>
      <c r="M10" t="s">
        <v>78</v>
      </c>
      <c r="N10" t="s">
        <v>79</v>
      </c>
      <c r="P10" t="s">
        <v>80</v>
      </c>
      <c r="S10" t="b">
        <v>1</v>
      </c>
      <c r="U10" s="2">
        <f>HYPERLINK("https://sbirkapp.gov.cz/detail/SPPZ25OEN42I6BVY", "https://sbirkapp.gov.cz/detail/SPPZ25OEN42I6BVY")</f>
        <v>0</v>
      </c>
      <c r="V10" t="s">
        <v>81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45272</v>
      </c>
      <c r="I11" s="1">
        <v>45273.46026923085</v>
      </c>
      <c r="J11" t="s">
        <v>61</v>
      </c>
      <c r="K11" t="s">
        <v>31</v>
      </c>
      <c r="M11" t="s">
        <v>84</v>
      </c>
      <c r="N11" t="s">
        <v>85</v>
      </c>
      <c r="P11" t="s">
        <v>86</v>
      </c>
      <c r="S11" t="b">
        <v>1</v>
      </c>
      <c r="U11" s="2">
        <f>HYPERLINK("https://sbirkapp.gov.cz/detail/SPP2GSMABZBCYOIA", "https://sbirkapp.gov.cz/detail/SPP2GSMABZBCYOIA")</f>
        <v>0</v>
      </c>
      <c r="V11" t="s">
        <v>87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88</v>
      </c>
      <c r="F12" t="s">
        <v>28</v>
      </c>
      <c r="G12" t="s">
        <v>89</v>
      </c>
      <c r="H12" s="1">
        <v>42724</v>
      </c>
      <c r="I12" s="1">
        <v>45215.66642116776</v>
      </c>
      <c r="J12" t="s">
        <v>90</v>
      </c>
      <c r="K12" t="s">
        <v>91</v>
      </c>
      <c r="L12" s="1">
        <v>42727</v>
      </c>
      <c r="M12" t="s">
        <v>92</v>
      </c>
      <c r="N12" t="s">
        <v>93</v>
      </c>
      <c r="S12" t="b">
        <v>1</v>
      </c>
      <c r="U12" s="2">
        <f>HYPERLINK("https://sbirkapp.gov.cz/detail/SPPLAKSEW5VO2I2E", "https://sbirkapp.gov.cz/detail/SPPLAKSEW5VO2I2E")</f>
        <v>0</v>
      </c>
      <c r="V12" t="s">
        <v>94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95</v>
      </c>
      <c r="F13" t="s">
        <v>28</v>
      </c>
      <c r="G13" t="s">
        <v>96</v>
      </c>
      <c r="H13" s="1">
        <v>42870</v>
      </c>
      <c r="I13" s="1">
        <v>45215.63373140084</v>
      </c>
      <c r="J13" t="s">
        <v>97</v>
      </c>
      <c r="K13" t="s">
        <v>91</v>
      </c>
      <c r="L13" s="1">
        <v>42872</v>
      </c>
      <c r="M13" t="s">
        <v>98</v>
      </c>
      <c r="N13" t="s">
        <v>99</v>
      </c>
      <c r="S13" t="b">
        <v>1</v>
      </c>
      <c r="U13" s="2">
        <f>HYPERLINK("https://sbirkapp.gov.cz/detail/SPPOEVPATNZUJX4I", "https://sbirkapp.gov.cz/detail/SPPOEVPATNZUJX4I")</f>
        <v>0</v>
      </c>
      <c r="V13" t="s">
        <v>100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101</v>
      </c>
      <c r="F14" t="s">
        <v>28</v>
      </c>
      <c r="G14" t="s">
        <v>102</v>
      </c>
      <c r="H14" s="1">
        <v>43810</v>
      </c>
      <c r="I14" s="1">
        <v>45215.62583796337</v>
      </c>
      <c r="J14" t="s">
        <v>103</v>
      </c>
      <c r="K14" t="s">
        <v>91</v>
      </c>
      <c r="L14" s="1">
        <v>43812</v>
      </c>
      <c r="M14" t="s">
        <v>72</v>
      </c>
      <c r="N14" t="s">
        <v>73</v>
      </c>
      <c r="R14" t="s">
        <v>104</v>
      </c>
      <c r="S14" t="b">
        <v>0</v>
      </c>
      <c r="T14" s="1">
        <v>45292</v>
      </c>
      <c r="U14" s="2">
        <f>HYPERLINK("https://sbirkapp.gov.cz/detail/SPPEO5T2ORXGF52O", "https://sbirkapp.gov.cz/detail/SPPEO5T2ORXGF52O")</f>
        <v>0</v>
      </c>
      <c r="V14" t="s">
        <v>105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106</v>
      </c>
      <c r="F15" t="s">
        <v>28</v>
      </c>
      <c r="G15" t="s">
        <v>53</v>
      </c>
      <c r="H15" s="1">
        <v>44097</v>
      </c>
      <c r="I15" s="1">
        <v>45215.61371145324</v>
      </c>
      <c r="J15" t="s">
        <v>107</v>
      </c>
      <c r="K15" t="s">
        <v>91</v>
      </c>
      <c r="L15" s="1">
        <v>44103</v>
      </c>
      <c r="M15" t="s">
        <v>55</v>
      </c>
      <c r="N15" t="s">
        <v>56</v>
      </c>
      <c r="R15" t="s">
        <v>108</v>
      </c>
      <c r="S15" t="b">
        <v>0</v>
      </c>
      <c r="T15" s="1">
        <v>45416</v>
      </c>
      <c r="U15" s="2">
        <f>HYPERLINK("https://sbirkapp.gov.cz/detail/SPPW56ED4UJAEBAE", "https://sbirkapp.gov.cz/detail/SPPW56ED4UJAEBAE")</f>
        <v>0</v>
      </c>
      <c r="V15" t="s">
        <v>109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110</v>
      </c>
      <c r="F16" t="s">
        <v>28</v>
      </c>
      <c r="G16" t="s">
        <v>111</v>
      </c>
      <c r="H16" s="1">
        <v>43859</v>
      </c>
      <c r="I16" s="1">
        <v>45215.56126035478</v>
      </c>
      <c r="J16" t="s">
        <v>112</v>
      </c>
      <c r="K16" t="s">
        <v>91</v>
      </c>
      <c r="L16" s="1">
        <v>43901</v>
      </c>
      <c r="M16" t="s">
        <v>84</v>
      </c>
      <c r="N16" t="s">
        <v>85</v>
      </c>
      <c r="R16" t="s">
        <v>113</v>
      </c>
      <c r="S16" t="b">
        <v>0</v>
      </c>
      <c r="T16" s="1">
        <v>45292</v>
      </c>
      <c r="U16" s="2">
        <f>HYPERLINK("https://sbirkapp.gov.cz/detail/SPPWELW3SRPVYORS", "https://sbirkapp.gov.cz/detail/SPPWELW3SRPVYORS")</f>
        <v>0</v>
      </c>
      <c r="V16" t="s">
        <v>114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115</v>
      </c>
      <c r="F17" t="s">
        <v>28</v>
      </c>
      <c r="G17" t="s">
        <v>116</v>
      </c>
      <c r="H17" s="1">
        <v>44328</v>
      </c>
      <c r="I17" s="1">
        <v>45215.49934179076</v>
      </c>
      <c r="J17" t="s">
        <v>117</v>
      </c>
      <c r="K17" t="s">
        <v>91</v>
      </c>
      <c r="L17" s="1">
        <v>44329</v>
      </c>
      <c r="M17" t="s">
        <v>78</v>
      </c>
      <c r="N17" t="s">
        <v>79</v>
      </c>
      <c r="R17" t="s">
        <v>118</v>
      </c>
      <c r="S17" t="b">
        <v>0</v>
      </c>
      <c r="T17" s="1">
        <v>45292</v>
      </c>
      <c r="U17" s="2">
        <f>HYPERLINK("https://sbirkapp.gov.cz/detail/SPP62QKY44SGNK6S", "https://sbirkapp.gov.cz/detail/SPP62QKY44SGNK6S")</f>
        <v>0</v>
      </c>
      <c r="V17" t="s">
        <v>119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120</v>
      </c>
      <c r="F18" t="s">
        <v>28</v>
      </c>
      <c r="G18" t="s">
        <v>121</v>
      </c>
      <c r="H18" s="1">
        <v>44328</v>
      </c>
      <c r="I18" s="1">
        <v>45215.49041400856</v>
      </c>
      <c r="J18" t="s">
        <v>122</v>
      </c>
      <c r="K18" t="s">
        <v>91</v>
      </c>
      <c r="L18" s="1">
        <v>44329</v>
      </c>
      <c r="M18" t="s">
        <v>123</v>
      </c>
      <c r="N18" t="s">
        <v>124</v>
      </c>
      <c r="S18" t="b">
        <v>1</v>
      </c>
      <c r="U18" s="2">
        <f>HYPERLINK("https://sbirkapp.gov.cz/detail/SPPSDT4H4DF6N2QE", "https://sbirkapp.gov.cz/detail/SPPSDT4H4DF6N2QE")</f>
        <v>0</v>
      </c>
      <c r="V18" t="s">
        <v>125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126</v>
      </c>
      <c r="F19" t="s">
        <v>28</v>
      </c>
      <c r="G19" t="s">
        <v>127</v>
      </c>
      <c r="H19" s="1">
        <v>44545</v>
      </c>
      <c r="I19" s="1">
        <v>44775.55463424333</v>
      </c>
      <c r="J19" t="s">
        <v>122</v>
      </c>
      <c r="K19" t="s">
        <v>91</v>
      </c>
      <c r="L19" s="1">
        <v>44546</v>
      </c>
      <c r="M19" t="s">
        <v>62</v>
      </c>
      <c r="N19" t="s">
        <v>63</v>
      </c>
      <c r="R19" t="s">
        <v>128</v>
      </c>
      <c r="S19" t="b">
        <v>0</v>
      </c>
      <c r="T19" s="1">
        <v>45292</v>
      </c>
      <c r="U19" s="2">
        <f>HYPERLINK("https://sbirkapp.gov.cz/detail/SPPZ3W57AYZOQGWA", "https://sbirkapp.gov.cz/detail/SPPZ3W57AYZOQGWA")</f>
        <v>0</v>
      </c>
      <c r="V19" t="s">
        <v>129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130</v>
      </c>
      <c r="F20" t="s">
        <v>28</v>
      </c>
      <c r="G20" t="s">
        <v>131</v>
      </c>
      <c r="H20" s="1">
        <v>44545</v>
      </c>
      <c r="I20" s="1">
        <v>44775.5492694824</v>
      </c>
      <c r="J20" t="s">
        <v>122</v>
      </c>
      <c r="K20" t="s">
        <v>91</v>
      </c>
      <c r="L20" s="1">
        <v>44546</v>
      </c>
      <c r="M20" t="s">
        <v>32</v>
      </c>
      <c r="N20" t="s">
        <v>33</v>
      </c>
      <c r="R20" t="s">
        <v>132</v>
      </c>
      <c r="S20" t="b">
        <v>0</v>
      </c>
      <c r="T20" s="1">
        <v>45581</v>
      </c>
      <c r="U20" s="2">
        <f>HYPERLINK("https://sbirkapp.gov.cz/detail/SPPBGO4ZTOCPUMWK", "https://sbirkapp.gov.cz/detail/SPPBGO4ZTOCPUMWK")</f>
        <v>0</v>
      </c>
      <c r="V20" t="s">
        <v>133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134</v>
      </c>
      <c r="F21" t="s">
        <v>28</v>
      </c>
      <c r="G21" t="s">
        <v>135</v>
      </c>
      <c r="H21" s="1">
        <v>44727</v>
      </c>
      <c r="I21" s="1">
        <v>44727.83937088847</v>
      </c>
      <c r="J21" t="s">
        <v>136</v>
      </c>
      <c r="K21" t="s">
        <v>31</v>
      </c>
      <c r="M21" t="s">
        <v>137</v>
      </c>
      <c r="N21" t="s">
        <v>138</v>
      </c>
      <c r="S21" t="b">
        <v>1</v>
      </c>
      <c r="U21" s="2">
        <f>HYPERLINK("https://sbirkapp.gov.cz/detail/SPPODK3XVKE3E2X2", "https://sbirkapp.gov.cz/detail/SPPODK3XVKE3E2X2")</f>
        <v>0</v>
      </c>
      <c r="V21" t="s">
        <v>139</v>
      </c>
      <c r="W2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2026-11-08T05:09:23Z</dcterms:created>
  <dcterms:modified xsi:type="dcterms:W3CDTF">2026-11-08T05:09:23Z</dcterms:modified>
</cp:coreProperties>
</file>