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<sst xmlns="http://schemas.openxmlformats.org/spreadsheetml/2006/main" count="418" uniqueCount="194">
  <si>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</si>
  <si>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</si>
  <si>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</si>
  <si>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</si>
  <si>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</si>
  <si>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</si>
  <si>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</si>
  <si>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</si>
  <si>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</si>
  <si>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</si>
  <si>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</si>
  <si>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</si>
  <si>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</si>
  <si>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</si>
  <si>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</si>
  <si>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</si>
  <si>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</si>
  <si>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</si>
  <si>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</si>
  <si>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</si>
  <si>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</si>
  <si>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</si>
  <si>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</si>
  <si>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Hluboká nad Vltavou</t>
  </si>
  <si>
    <t>00244899</t>
  </si>
  <si>
    <t>cdxbedz</t>
  </si>
  <si>
    <t>Jihočeský kraj</t>
  </si>
  <si>
    <t>3/2026</t>
  </si>
  <si>
    <t>Nařízení</t>
  </si>
  <si>
    <t xml:space="preserve">Nařízení města č.1/2026 kterým se vymezují oblasti obce (města Hluboká nad Vltavou), ve kterých lze místní komunikace nebo jejich určené úseky užít ke stání silničního motorového vozidla za cenu sjednanou v souladu s cenovými předpisy </t>
  </si>
  <si>
    <t>2026-07-01</t>
  </si>
  <si>
    <t>Běžný</t>
  </si>
  <si>
    <t xml:space="preserve">pozemní komunikace - zpoplatnění stání a odstavení </t>
  </si>
  <si>
    <t xml:space="preserve">zákon č. 13/1997 Sb., o pozemních komunikacích - § 23 odst. 1 </t>
  </si>
  <si>
    <t>1/2006: Nařízení o stání silničních motorových vozidel na vymezených místních komunikacích ve městě Hluboká nad Vltavou</t>
  </si>
  <si>
    <t>1719909620</t>
  </si>
  <si>
    <t>2/2026</t>
  </si>
  <si>
    <t>Obecně závazná vyhláška</t>
  </si>
  <si>
    <t>Obecně závazná vyhláška o nočním klidu</t>
  </si>
  <si>
    <t>2026-07-08</t>
  </si>
  <si>
    <t>noční klid</t>
  </si>
  <si>
    <t>zákon č. 251/2016 Sb., o některých přestupcích - § 5 odst. 7</t>
  </si>
  <si>
    <t>1719901214</t>
  </si>
  <si>
    <t>1/2026</t>
  </si>
  <si>
    <t>Obecně závazná vyhláška, kterou se stanovuje obecní systém odpadového hospodářství</t>
  </si>
  <si>
    <t>2026-03-01</t>
  </si>
  <si>
    <t>systém odpadového hospodářství</t>
  </si>
  <si>
    <t>zákon č. 541/2020 Sb., o odpadech - § 59 odst. 4</t>
  </si>
  <si>
    <t>1/2017: Obecně závazná vyhláška, kterou se stanovuje rozsah a způsob zajištění odděleného soustřeďování složek komunálního odpadu na území města Hluboká nad Vltavou</t>
  </si>
  <si>
    <t>1655058943</t>
  </si>
  <si>
    <t>7/2025</t>
  </si>
  <si>
    <t>VÝMAZ</t>
  </si>
  <si>
    <t>-</t>
  </si>
  <si>
    <t>1622109090</t>
  </si>
  <si>
    <t>6/2025</t>
  </si>
  <si>
    <t>Obecně závazná vyhláška města Hluboká nad Vltavou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</si>
  <si>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</si>
  <si>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</si>
  <si>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</si>
  <si>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2/2021: Obecně závazná vyhláška o místním poplatku za obecní systém odpadového hospodářství</t>
  </si>
  <si>
    <t>1622105705</t>
  </si>
  <si>
    <t>5/2025</t>
  </si>
  <si>
    <t>Obecně závazná vyhláška města Hluboká nad Vltavou 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</si>
  <si>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</si>
  <si>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</si>
  <si>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2/2019: Obecně závazná vyhláška o místních poplatcích</t>
  </si>
  <si>
    <t>1622102374</t>
  </si>
  <si>
    <t>4/2025</t>
  </si>
  <si>
    <t>Obecně závazná vyhláška města Hluboká nad Vltavou  o místním poplatku ze psů</t>
  </si>
  <si>
    <t>místní poplatek ze psů</t>
  </si>
  <si>
    <t>zákon č. 565/1990 Sb., o místních poplatcích - § 14 - ze psů</t>
  </si>
  <si>
    <t>1622096425</t>
  </si>
  <si>
    <t>3/2025</t>
  </si>
  <si>
    <t>Obecně závazná vyhláška o zákazu konzumace alkoholických nápojů na veřejných prostranstvích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</si>
  <si>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</si>
  <si>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</si>
  <si>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1/2020: Obecně závazná vyhláška o zákazu konzumace alkoholických nápojů na veřejných prostranstvích</t>
  </si>
  <si>
    <t>1622055098</t>
  </si>
  <si>
    <t>2/2025</t>
  </si>
  <si>
    <t>Obecně závazná vyhláška, kterou se ruší obecně závazná vyhláška č. 3/1998</t>
  </si>
  <si>
    <t>zrušovací</t>
  </si>
  <si>
    <t>ústavní zákon č. 1/1993 Sb., Ústava České republiky - čl. 104 odst. 3 - zrušovací OZV</t>
  </si>
  <si>
    <t>3/1998: Obecně závazná vyhláška o pravidlech umisťování reklamních a jiných zařízení platná na územním obvodu města Hluboká nad Vltavou</t>
  </si>
  <si>
    <t>1622050783</t>
  </si>
  <si>
    <t>1/2025</t>
  </si>
  <si>
    <t>Obecně závazná vyhláška města Hluboká nad Vltavou, kterou se stanovují pravidla pro pohyb psů na území města Hluboká nad Vltavou</t>
  </si>
  <si>
    <t>2025-05-30</t>
  </si>
  <si>
    <t>pohyb psů; veřejný pořádek - jiné</t>
  </si>
  <si>
    <t>zákon č. 246/1992 Sb., na ochranu zvířat proti týrání - § 24 odst. 2; zákon č. 128/2000 Sb., o obcích - § 10 písm. c) - jiné</t>
  </si>
  <si>
    <t>1524946139</t>
  </si>
  <si>
    <t>2/2009</t>
  </si>
  <si>
    <t>Nařízení obce o zimní údržbě komunikací</t>
  </si>
  <si>
    <t>2009-12-01</t>
  </si>
  <si>
    <t>Dle přechodného ustanovení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</si>
  <si>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</si>
  <si>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</si>
  <si>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1456489985</t>
  </si>
  <si>
    <t>1/2009</t>
  </si>
  <si>
    <t>Nařízení obce, kterým se stanovuje maximální cena za přiložení a odstranění technických prostředků k zabránění odjezdu vozidla</t>
  </si>
  <si>
    <t>2009-09-29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</si>
  <si>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</si>
  <si>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</si>
  <si>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</si>
  <si>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1456488368</t>
  </si>
  <si>
    <t>1/2006</t>
  </si>
  <si>
    <t>Nařízení o stání silničních motorových vozidel na vymezených místních komunikacích ve městě Hluboká nad Vltavou</t>
  </si>
  <si>
    <t>2006-04-28</t>
  </si>
  <si>
    <t xml:space="preserve">3/2026: Nařízení města č.1/2026 kterým se vymezují oblasti obce (města Hluboká nad Vltavou), ve kterých lze místní komunikace nebo jejich určené úseky užít ke stání silničního motorového vozidla za cenu sjednanou v souladu s cenovými předpisy </t>
  </si>
  <si>
    <t>1456483532</t>
  </si>
  <si>
    <t>1/2020</t>
  </si>
  <si>
    <t>2020-08-26</t>
  </si>
  <si>
    <t>veřejný pořádek - konzumace alkoholu</t>
  </si>
  <si>
    <t>zákon č. 128/2000 Sb., o obcích - § 10 písm. a) - konzumace alkoholu</t>
  </si>
  <si>
    <t>3/2025: Obecně závazná vyhláška o zákazu konzumace alkoholických nápojů na veřejných prostranstvích; 3/2025: Obecně závazná vyhláška o zákazu konzumace alkoholických nápojů na veřejných prostranstvích</t>
  </si>
  <si>
    <t>1455527860</t>
  </si>
  <si>
    <t>1/1989</t>
  </si>
  <si>
    <t>1455526158</t>
  </si>
  <si>
    <t>1/1992</t>
  </si>
  <si>
    <t>Tržní řád města</t>
  </si>
  <si>
    <t>1992-09-08</t>
  </si>
  <si>
    <t>regulace prodeje zboží a nabízení služeb - tržní řád</t>
  </si>
  <si>
    <t xml:space="preserve">zákon č. 455/1991 Sb., živnostenský zákon - § 18 odst. 1 </t>
  </si>
  <si>
    <t>1455524269</t>
  </si>
  <si>
    <t>2/2020</t>
  </si>
  <si>
    <t>Obecně závazná vyhláška, kterou se mění obecně závazná vyhláška č. 2/2019 o místních poplatcích</t>
  </si>
  <si>
    <t>2021-01-01</t>
  </si>
  <si>
    <t>místní poplatek z pobytu</t>
  </si>
  <si>
    <t>zákon č. 565/1990 Sb., o místních poplatcích - § 14 - z pobytu</t>
  </si>
  <si>
    <t>1452223342</t>
  </si>
  <si>
    <t>1/2019</t>
  </si>
  <si>
    <t>1452221592</t>
  </si>
  <si>
    <t>1/2014</t>
  </si>
  <si>
    <t>Obecně závazná vyhláška, kterou se stanoví systém komunitního kompostování a způsob využití zeleného kompostu k údržbě a obnově veřejné zeleně na území obce</t>
  </si>
  <si>
    <t>2015-01-01</t>
  </si>
  <si>
    <t>1452209372</t>
  </si>
  <si>
    <t>3/1998</t>
  </si>
  <si>
    <t>Obecně závazná vyhláška o pravidlech umisťování reklamních a jiných zařízení platná na územním obvodu města Hluboká nad Vltavou</t>
  </si>
  <si>
    <t>1999-03-04</t>
  </si>
  <si>
    <t>veřejný pořádek - plakátování; jiná</t>
  </si>
  <si>
    <t xml:space="preserve">zákon č. 128/2000 Sb., o obcích - § 10 písm. c) - plakátování; ústavní zákon č. 1/1993 Sb., Ústava České republiky - čl. 104 odst. 3 </t>
  </si>
  <si>
    <t>2/2025: Obecně závazná vyhláška, kterou se ruší obecně závazná vyhláška č. 3/1998; 2/2025: Obecně závazná vyhláška, kterou se ruší obecně závazná vyhláška č. 3/1998</t>
  </si>
  <si>
    <t>1451379968</t>
  </si>
  <si>
    <t>2/2014</t>
  </si>
  <si>
    <t>Požární řád obce</t>
  </si>
  <si>
    <t>2015-01-02</t>
  </si>
  <si>
    <t>požární ochrana - požární řád</t>
  </si>
  <si>
    <t>zákon č. 133/1985 Sb., o požární ochraně - § 29 odst. 1 písm. o) bod 1</t>
  </si>
  <si>
    <t>1451371296</t>
  </si>
  <si>
    <t>1/2015</t>
  </si>
  <si>
    <t>Nařízení obce, kterým se zakazuje podomní a pochůzkový prodej na území města</t>
  </si>
  <si>
    <t>2015-07-15</t>
  </si>
  <si>
    <t>regulace podomního a pochůzkového prodeje a nabízení služeb</t>
  </si>
  <si>
    <t xml:space="preserve">zákon č. 455/1991 Sb., živnostenský zákon - § 18 odst. 4 </t>
  </si>
  <si>
    <t>1451357804</t>
  </si>
  <si>
    <t>1/2017</t>
  </si>
  <si>
    <t>Obecně závazná vyhláška, kterou se stanovuje rozsah a způsob zajištění odděleného soustřeďování složek komunálního odpadu na území města Hluboká nad Vltavou</t>
  </si>
  <si>
    <t>2017-04-25</t>
  </si>
  <si>
    <t>1/2026: Obecně závazná vyhláška, kterou se stanovuje obecní systém odpadového hospodářství</t>
  </si>
  <si>
    <t>1451354557</t>
  </si>
  <si>
    <t>1/2018</t>
  </si>
  <si>
    <t>Obecně závazná vyhláška o regulaci provozování hazardních her</t>
  </si>
  <si>
    <t>2018-03-01</t>
  </si>
  <si>
    <t>hazardní hry</t>
  </si>
  <si>
    <t>zákon č. 186/2016 Sb., o hazardních hrách - § 12 odst. 1</t>
  </si>
  <si>
    <t>1451340351</t>
  </si>
  <si>
    <t>2/2019</t>
  </si>
  <si>
    <t>Obecně závazná vyhláška o místních poplatcích</t>
  </si>
  <si>
    <t>2020-01-01</t>
  </si>
  <si>
    <t>místní poplatek ze psů; místní poplatek z pobytu; místní poplatek za užívání veřejného prostranství</t>
  </si>
  <si>
    <t>zákon č. 565/1990 Sb., o místních poplatcích - § 14 - ze psů; zákon č. 565/1990 Sb., o místních poplatcích - § 14 - z pobytu; zákon č. 565/1990 Sb., o místních poplatcích - § 14 - za užívání veřejného prostranství</t>
  </si>
  <si>
    <t>2/2020: Obecně závazná vyhláška, kterou se mění obecně závazná vyhláška č. 2/2019 o místních poplatcích</t>
  </si>
  <si>
    <t>4/2025: Obecně závazná vyhláška města Hluboká nad Vltavou  o místním poplatku ze psů; 5/2025: Obecně závazná vyhláška města Hluboká nad Vltavou  o místním poplatku za užívání veřejného prostranství; 5/2025: Obecně závazná vyhláška města Hluboká nad Vltavou  o místním poplatku za užívání veřejného prostranství</t>
  </si>
  <si>
    <t>1451332611</t>
  </si>
  <si>
    <t>2/2021</t>
  </si>
  <si>
    <t>Obecně závazná vyhláška o místním poplatku za obecní systém odpadového hospodářství</t>
  </si>
  <si>
    <t>2022-01-01</t>
  </si>
  <si>
    <t>6/2025: Obecně závazná vyhláška města Hluboká nad Vltavou o místním poplatku za obecní systém odpadového hospodářství</t>
  </si>
  <si>
    <t>1451326294</t>
  </si>
  <si>
    <t>1/2007</t>
  </si>
  <si>
    <t>Obecně závazná vyhláška o zřízení Městské policie v Hluboké nad Vltavou</t>
  </si>
  <si>
    <t>2007-02-20</t>
  </si>
  <si>
    <t>obecní policie</t>
  </si>
  <si>
    <t xml:space="preserve">zákon č. 553/1991 Sb., o obecní policii - § 1 odst. 1 </t>
  </si>
  <si>
    <t>1448694716</t>
  </si>
  <si>
    <t>1/2024</t>
  </si>
  <si>
    <t>o stanovení místního koeficientu pro jednotlivé skupiny nemovitých věcí</t>
  </si>
  <si>
    <t>2025-01-01</t>
  </si>
  <si>
    <t>daň z nemovitých věcí - místní koeficient</t>
  </si>
  <si>
    <t>zákon č. 338/1992 Sb., o dani z nemovitých věcí - § 12 odst. 1 písm. a) bod 4</t>
  </si>
  <si>
    <t>1379873816</t>
  </si>
  <si>
    <t>1/2023</t>
  </si>
  <si>
    <t>o místním poplatku z pobytu</t>
  </si>
  <si>
    <t>2024-01-01</t>
  </si>
  <si>
    <t>1285612294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</si>
</sst>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7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55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46146</v>
      </c>
      <c r="I2" s="1">
        <v>46196.42354499174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HYPERLINK("https://sbirkapp.gov.cz/detail/SPPIFHWH5IOKNXS4", "https://sbirkapp.gov.cz/detail/SPPIFHWH5IOKNXS4")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46160</v>
      </c>
      <c r="I3" s="1">
        <v>46196.41772439944</v>
      </c>
      <c r="J3" t="s">
        <v>39</v>
      </c>
      <c r="K3" t="s">
        <v>31</v>
      </c>
      <c r="M3" t="s">
        <v>40</v>
      </c>
      <c r="N3" t="s">
        <v>41</v>
      </c>
      <c r="S3" t="b">
        <v>1</v>
      </c>
      <c r="U3" s="2">
        <f>HYPERLINK("https://sbirkapp.gov.cz/detail/SPPB3WXKG6OH27BK", "https://sbirkapp.gov.cz/detail/SPPB3WXKG6OH27BK")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37</v>
      </c>
      <c r="G4" t="s">
        <v>44</v>
      </c>
      <c r="H4" s="1">
        <v>46076</v>
      </c>
      <c r="I4" s="1">
        <v>46077.59931803653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HYPERLINK("https://sbirkapp.gov.cz/detail/SPPSAQFKW5M3XWYU", "https://sbirkapp.gov.cz/detail/SPPSAQFKW5M3XWYU")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51</v>
      </c>
      <c r="G5" t="s">
        <v>52</v>
      </c>
      <c r="H5" t="s">
        <v>52</v>
      </c>
      <c r="I5" t="s">
        <v>52</v>
      </c>
      <c r="J5" t="s">
        <v>52</v>
      </c>
      <c r="K5" t="s">
        <v>52</v>
      </c>
      <c r="L5" t="s">
        <v>52</v>
      </c>
      <c r="M5" t="s">
        <v>52</v>
      </c>
      <c r="N5" t="s">
        <v>52</v>
      </c>
      <c r="O5" t="s">
        <v>52</v>
      </c>
      <c r="P5" t="s">
        <v>52</v>
      </c>
      <c r="Q5" t="s">
        <v>52</v>
      </c>
      <c r="R5" t="s">
        <v>52</v>
      </c>
      <c r="S5" t="s">
        <v>52</v>
      </c>
      <c r="T5" t="s">
        <v>52</v>
      </c>
      <c r="U5" t="s">
        <v>52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37</v>
      </c>
      <c r="G6" t="s">
        <v>55</v>
      </c>
      <c r="H6" s="1">
        <v>46006</v>
      </c>
      <c r="I6" s="1">
        <v>46007.5962939513</v>
      </c>
      <c r="J6" t="s">
        <v>56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HYPERLINK("https://sbirkapp.gov.cz/detail/SPPCMHML5L5MRDPM", "https://sbirkapp.gov.cz/detail/SPPCMHML5L5MRDPM")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37</v>
      </c>
      <c r="G7" t="s">
        <v>62</v>
      </c>
      <c r="H7" s="1">
        <v>46006</v>
      </c>
      <c r="I7" s="1">
        <v>46007.59363191114</v>
      </c>
      <c r="J7" t="s">
        <v>56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HYPERLINK("https://sbirkapp.gov.cz/detail/SPPU43DD4VICJB64", "https://sbirkapp.gov.cz/detail/SPPU43DD4VICJB64")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37</v>
      </c>
      <c r="G8" t="s">
        <v>68</v>
      </c>
      <c r="H8" s="1">
        <v>46006</v>
      </c>
      <c r="I8" s="1">
        <v>46007.59040204137</v>
      </c>
      <c r="J8" t="s">
        <v>56</v>
      </c>
      <c r="K8" t="s">
        <v>31</v>
      </c>
      <c r="M8" t="s">
        <v>69</v>
      </c>
      <c r="N8" t="s">
        <v>70</v>
      </c>
      <c r="P8" t="s">
        <v>65</v>
      </c>
      <c r="S8" t="b">
        <v>1</v>
      </c>
      <c r="U8" s="2">
        <f>HYPERLINK("https://sbirkapp.gov.cz/detail/SPPS7BA47TAOGM7W", "https://sbirkapp.gov.cz/detail/SPPS7BA47TAOGM7W")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37</v>
      </c>
      <c r="G9" t="s">
        <v>73</v>
      </c>
      <c r="H9" s="1">
        <v>46006</v>
      </c>
      <c r="I9" s="1">
        <v>46007.55831039022</v>
      </c>
      <c r="J9" t="s">
        <v>56</v>
      </c>
      <c r="K9" t="s">
        <v>31</v>
      </c>
      <c r="M9" t="s">
        <v>74</v>
      </c>
      <c r="N9" t="s">
        <v>75</v>
      </c>
      <c r="P9" t="s">
        <v>76</v>
      </c>
      <c r="S9" t="b">
        <v>1</v>
      </c>
      <c r="U9" s="2">
        <f>HYPERLINK("https://sbirkapp.gov.cz/detail/SPPWAWHX3SIGPA7O", "https://sbirkapp.gov.cz/detail/SPPWAWHX3SIGPA7O")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37</v>
      </c>
      <c r="G10" t="s">
        <v>79</v>
      </c>
      <c r="H10" s="1">
        <v>46006</v>
      </c>
      <c r="I10" s="1">
        <v>46007.55384207553</v>
      </c>
      <c r="J10" t="s">
        <v>56</v>
      </c>
      <c r="K10" t="s">
        <v>31</v>
      </c>
      <c r="M10" t="s">
        <v>80</v>
      </c>
      <c r="N10" t="s">
        <v>81</v>
      </c>
      <c r="P10" t="s">
        <v>82</v>
      </c>
      <c r="S10" t="b">
        <v>1</v>
      </c>
      <c r="U10" s="2">
        <f>HYPERLINK("https://sbirkapp.gov.cz/detail/SPPVWGSWVUSNZLFC", "https://sbirkapp.gov.cz/detail/SPPVWGSWVUSNZLFC")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37</v>
      </c>
      <c r="G11" t="s">
        <v>85</v>
      </c>
      <c r="H11" s="1">
        <v>45761</v>
      </c>
      <c r="I11" s="1">
        <v>45792.54529206024</v>
      </c>
      <c r="J11" t="s">
        <v>86</v>
      </c>
      <c r="K11" t="s">
        <v>31</v>
      </c>
      <c r="M11" t="s">
        <v>87</v>
      </c>
      <c r="N11" t="s">
        <v>88</v>
      </c>
      <c r="S11" t="b">
        <v>1</v>
      </c>
      <c r="U11" s="2">
        <f>HYPERLINK("https://sbirkapp.gov.cz/detail/SPP7KA7ASKGXYWNU", "https://sbirkapp.gov.cz/detail/SPP7KA7ASKGXYWNU")</f>
        <v>0</v>
      </c>
      <c r="V11" t="s">
        <v>89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40133</v>
      </c>
      <c r="I12" s="1">
        <v>45646.58663068312</v>
      </c>
      <c r="J12" t="s">
        <v>92</v>
      </c>
      <c r="K12" t="s">
        <v>93</v>
      </c>
      <c r="L12" s="1">
        <v>40133</v>
      </c>
      <c r="M12" t="s">
        <v>94</v>
      </c>
      <c r="N12" t="s">
        <v>95</v>
      </c>
      <c r="S12" t="b">
        <v>1</v>
      </c>
      <c r="U12" s="2">
        <f>HYPERLINK("https://sbirkapp.gov.cz/detail/SPPZMZRGQNIF63EC", "https://sbirkapp.gov.cz/detail/SPPZMZRGQNIF63EC")</f>
        <v>0</v>
      </c>
      <c r="V12" t="s">
        <v>96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40070</v>
      </c>
      <c r="I13" s="1">
        <v>45646.5847131339</v>
      </c>
      <c r="J13" t="s">
        <v>99</v>
      </c>
      <c r="K13" t="s">
        <v>93</v>
      </c>
      <c r="L13" s="1">
        <v>40070</v>
      </c>
      <c r="M13" t="s">
        <v>100</v>
      </c>
      <c r="N13" t="s">
        <v>101</v>
      </c>
      <c r="S13" t="s">
        <v>102</v>
      </c>
      <c r="T13" t="s">
        <v>52</v>
      </c>
      <c r="U13" s="2">
        <f>HYPERLINK("https://sbirkapp.gov.cz/detail/SPPHF4HFU2U4OMBK", "https://sbirkapp.gov.cz/detail/SPPHF4HFU2U4OMBK")</f>
        <v>0</v>
      </c>
      <c r="V13" t="s">
        <v>103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28</v>
      </c>
      <c r="G14" t="s">
        <v>105</v>
      </c>
      <c r="H14" s="1">
        <v>38835</v>
      </c>
      <c r="I14" s="1">
        <v>45646.58253701353</v>
      </c>
      <c r="J14" t="s">
        <v>106</v>
      </c>
      <c r="K14" t="s">
        <v>93</v>
      </c>
      <c r="L14" s="1">
        <v>38835</v>
      </c>
      <c r="M14" t="s">
        <v>32</v>
      </c>
      <c r="N14" t="s">
        <v>33</v>
      </c>
      <c r="R14" t="s">
        <v>107</v>
      </c>
      <c r="S14" t="b">
        <v>1</v>
      </c>
      <c r="T14" s="1">
        <v>46204</v>
      </c>
      <c r="U14" s="2">
        <f>HYPERLINK("https://sbirkapp.gov.cz/detail/SPPLNO7JDJMFGON4", "https://sbirkapp.gov.cz/detail/SPPLNO7JDJMFGON4")</f>
        <v>0</v>
      </c>
      <c r="V14" t="s">
        <v>108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37</v>
      </c>
      <c r="G15" t="s">
        <v>73</v>
      </c>
      <c r="H15" s="1">
        <v>44054</v>
      </c>
      <c r="I15" s="1">
        <v>45645.48999845007</v>
      </c>
      <c r="J15" t="s">
        <v>110</v>
      </c>
      <c r="K15" t="s">
        <v>93</v>
      </c>
      <c r="L15" s="1">
        <v>44054</v>
      </c>
      <c r="M15" t="s">
        <v>111</v>
      </c>
      <c r="N15" t="s">
        <v>112</v>
      </c>
      <c r="R15" t="s">
        <v>113</v>
      </c>
      <c r="S15" t="b">
        <v>0</v>
      </c>
      <c r="T15" s="1">
        <v>46023</v>
      </c>
      <c r="U15" s="2">
        <f>HYPERLINK("https://sbirkapp.gov.cz/detail/SPP6GX437Z2NYHCC", "https://sbirkapp.gov.cz/detail/SPP6GX437Z2NYHCC")</f>
        <v>0</v>
      </c>
      <c r="V15" t="s">
        <v>114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51</v>
      </c>
      <c r="G16" t="s">
        <v>52</v>
      </c>
      <c r="H16" t="s">
        <v>52</v>
      </c>
      <c r="I16" t="s">
        <v>52</v>
      </c>
      <c r="J16" t="s">
        <v>52</v>
      </c>
      <c r="K16" t="s">
        <v>52</v>
      </c>
      <c r="L16" t="s">
        <v>52</v>
      </c>
      <c r="M16" t="s">
        <v>52</v>
      </c>
      <c r="N16" t="s">
        <v>52</v>
      </c>
      <c r="O16" t="s">
        <v>52</v>
      </c>
      <c r="P16" t="s">
        <v>52</v>
      </c>
      <c r="Q16" t="s">
        <v>52</v>
      </c>
      <c r="R16" t="s">
        <v>52</v>
      </c>
      <c r="S16" t="s">
        <v>52</v>
      </c>
      <c r="T16" t="s">
        <v>52</v>
      </c>
      <c r="U16" t="s">
        <v>52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33840</v>
      </c>
      <c r="I17" s="1">
        <v>45645.48538886321</v>
      </c>
      <c r="J17" t="s">
        <v>119</v>
      </c>
      <c r="K17" t="s">
        <v>93</v>
      </c>
      <c r="L17" s="1">
        <v>33840</v>
      </c>
      <c r="M17" t="s">
        <v>120</v>
      </c>
      <c r="N17" t="s">
        <v>121</v>
      </c>
      <c r="S17" t="b">
        <v>1</v>
      </c>
      <c r="U17" s="2">
        <f>HYPERLINK("https://sbirkapp.gov.cz/detail/SPPYLBHDBJMSU5LI", "https://sbirkapp.gov.cz/detail/SPPYLBHDBJMSU5LI")</f>
        <v>0</v>
      </c>
      <c r="V17" t="s">
        <v>122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123</v>
      </c>
      <c r="F18" t="s">
        <v>37</v>
      </c>
      <c r="G18" t="s">
        <v>124</v>
      </c>
      <c r="H18" s="1">
        <v>44185</v>
      </c>
      <c r="I18" s="1">
        <v>45639.36981205713</v>
      </c>
      <c r="J18" t="s">
        <v>125</v>
      </c>
      <c r="K18" t="s">
        <v>93</v>
      </c>
      <c r="L18" s="1">
        <v>44185</v>
      </c>
      <c r="M18" t="s">
        <v>126</v>
      </c>
      <c r="N18" t="s">
        <v>127</v>
      </c>
      <c r="O18" t="s">
        <v>65</v>
      </c>
      <c r="S18" t="b">
        <v>1</v>
      </c>
      <c r="U18" s="2">
        <f>HYPERLINK("https://sbirkapp.gov.cz/detail/SPPN3NYGQQ63EZIK", "https://sbirkapp.gov.cz/detail/SPPN3NYGQQ63EZIK")</f>
        <v>0</v>
      </c>
      <c r="V18" t="s">
        <v>128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51</v>
      </c>
      <c r="G19" t="s">
        <v>52</v>
      </c>
      <c r="H19" t="s">
        <v>52</v>
      </c>
      <c r="I19" t="s">
        <v>52</v>
      </c>
      <c r="J19" t="s">
        <v>52</v>
      </c>
      <c r="K19" t="s">
        <v>52</v>
      </c>
      <c r="L19" t="s">
        <v>52</v>
      </c>
      <c r="M19" t="s">
        <v>52</v>
      </c>
      <c r="N19" t="s">
        <v>52</v>
      </c>
      <c r="O19" t="s">
        <v>52</v>
      </c>
      <c r="P19" t="s">
        <v>52</v>
      </c>
      <c r="Q19" t="s">
        <v>52</v>
      </c>
      <c r="R19" t="s">
        <v>52</v>
      </c>
      <c r="S19" t="s">
        <v>52</v>
      </c>
      <c r="T19" t="s">
        <v>52</v>
      </c>
      <c r="U19" t="s">
        <v>52</v>
      </c>
      <c r="V19" t="s">
        <v>130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131</v>
      </c>
      <c r="F20" t="s">
        <v>37</v>
      </c>
      <c r="G20" t="s">
        <v>132</v>
      </c>
      <c r="H20" s="1">
        <v>41919</v>
      </c>
      <c r="I20" s="1">
        <v>45639.3485900439</v>
      </c>
      <c r="J20" t="s">
        <v>133</v>
      </c>
      <c r="K20" t="s">
        <v>93</v>
      </c>
      <c r="L20" s="1">
        <v>41919</v>
      </c>
      <c r="M20" t="s">
        <v>46</v>
      </c>
      <c r="N20" t="s">
        <v>47</v>
      </c>
      <c r="S20" t="b">
        <v>1</v>
      </c>
      <c r="U20" s="2">
        <f>HYPERLINK("https://sbirkapp.gov.cz/detail/SPPQ7TX34BXUXLPW", "https://sbirkapp.gov.cz/detail/SPPQ7TX34BXUXLPW")</f>
        <v>0</v>
      </c>
      <c r="V20" t="s">
        <v>134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135</v>
      </c>
      <c r="F21" t="s">
        <v>37</v>
      </c>
      <c r="G21" t="s">
        <v>136</v>
      </c>
      <c r="H21" s="1">
        <v>36208</v>
      </c>
      <c r="I21" s="1">
        <v>45637.61164641015</v>
      </c>
      <c r="J21" t="s">
        <v>137</v>
      </c>
      <c r="K21" t="s">
        <v>93</v>
      </c>
      <c r="L21" s="1">
        <v>36208</v>
      </c>
      <c r="M21" t="s">
        <v>138</v>
      </c>
      <c r="N21" t="s">
        <v>139</v>
      </c>
      <c r="R21" t="s">
        <v>140</v>
      </c>
      <c r="S21" t="b">
        <v>0</v>
      </c>
      <c r="T21" s="1">
        <v>46023</v>
      </c>
      <c r="U21" s="2">
        <f>HYPERLINK("https://sbirkapp.gov.cz/detail/SPPW2QTJYXZICDJA", "https://sbirkapp.gov.cz/detail/SPPW2QTJYXZICDJA")</f>
        <v>0</v>
      </c>
      <c r="V21" t="s">
        <v>141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142</v>
      </c>
      <c r="F22" t="s">
        <v>37</v>
      </c>
      <c r="G22" t="s">
        <v>143</v>
      </c>
      <c r="H22" s="1">
        <v>41992</v>
      </c>
      <c r="I22" s="1">
        <v>45637.60575118633</v>
      </c>
      <c r="J22" t="s">
        <v>144</v>
      </c>
      <c r="K22" t="s">
        <v>93</v>
      </c>
      <c r="L22" s="1">
        <v>41992</v>
      </c>
      <c r="M22" t="s">
        <v>145</v>
      </c>
      <c r="N22" t="s">
        <v>146</v>
      </c>
      <c r="S22" t="b">
        <v>1</v>
      </c>
      <c r="U22" s="2">
        <f>HYPERLINK("https://sbirkapp.gov.cz/detail/SPPQV2GPWSBFTM6W", "https://sbirkapp.gov.cz/detail/SPPQV2GPWSBFTM6W")</f>
        <v>0</v>
      </c>
      <c r="V22" t="s">
        <v>147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148</v>
      </c>
      <c r="F23" t="s">
        <v>28</v>
      </c>
      <c r="G23" t="s">
        <v>149</v>
      </c>
      <c r="H23" s="1">
        <v>42185</v>
      </c>
      <c r="I23" s="1">
        <v>45637.59220153036</v>
      </c>
      <c r="J23" t="s">
        <v>150</v>
      </c>
      <c r="K23" t="s">
        <v>93</v>
      </c>
      <c r="L23" s="1">
        <v>42185</v>
      </c>
      <c r="M23" t="s">
        <v>151</v>
      </c>
      <c r="N23" t="s">
        <v>152</v>
      </c>
      <c r="S23" t="b">
        <v>1</v>
      </c>
      <c r="U23" s="2">
        <f>HYPERLINK("https://sbirkapp.gov.cz/detail/SPPJ2VDKN6TG56L2", "https://sbirkapp.gov.cz/detail/SPPJ2VDKN6TG56L2")</f>
        <v>0</v>
      </c>
      <c r="V23" t="s">
        <v>153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154</v>
      </c>
      <c r="F24" t="s">
        <v>37</v>
      </c>
      <c r="G24" t="s">
        <v>155</v>
      </c>
      <c r="H24" s="1">
        <v>42835</v>
      </c>
      <c r="I24" s="1">
        <v>45637.58915326552</v>
      </c>
      <c r="J24" t="s">
        <v>156</v>
      </c>
      <c r="K24" t="s">
        <v>93</v>
      </c>
      <c r="L24" s="1">
        <v>42835</v>
      </c>
      <c r="M24" t="s">
        <v>46</v>
      </c>
      <c r="N24" t="s">
        <v>47</v>
      </c>
      <c r="R24" t="s">
        <v>157</v>
      </c>
      <c r="S24" t="b">
        <v>0</v>
      </c>
      <c r="T24" s="1">
        <v>46082</v>
      </c>
      <c r="U24" s="2">
        <f>HYPERLINK("https://sbirkapp.gov.cz/detail/SPPPH2EY6QCJBWCI", "https://sbirkapp.gov.cz/detail/SPPPH2EY6QCJBWCI")</f>
        <v>0</v>
      </c>
      <c r="V24" t="s">
        <v>158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159</v>
      </c>
      <c r="F25" t="s">
        <v>37</v>
      </c>
      <c r="G25" t="s">
        <v>160</v>
      </c>
      <c r="H25" s="1">
        <v>43144</v>
      </c>
      <c r="I25" s="1">
        <v>45637.57865074113</v>
      </c>
      <c r="J25" t="s">
        <v>161</v>
      </c>
      <c r="K25" t="s">
        <v>93</v>
      </c>
      <c r="L25" s="1">
        <v>43144</v>
      </c>
      <c r="M25" t="s">
        <v>162</v>
      </c>
      <c r="N25" t="s">
        <v>163</v>
      </c>
      <c r="S25" t="b">
        <v>1</v>
      </c>
      <c r="U25" s="2">
        <f>HYPERLINK("https://sbirkapp.gov.cz/detail/SPPKBCMOIG3C2FSQ", "https://sbirkapp.gov.cz/detail/SPPKBCMOIG3C2FSQ")</f>
        <v>0</v>
      </c>
      <c r="V25" t="s">
        <v>164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165</v>
      </c>
      <c r="F26" t="s">
        <v>37</v>
      </c>
      <c r="G26" t="s">
        <v>166</v>
      </c>
      <c r="H26" s="1">
        <v>43808</v>
      </c>
      <c r="I26" s="1">
        <v>45637.57426160015</v>
      </c>
      <c r="J26" t="s">
        <v>167</v>
      </c>
      <c r="K26" t="s">
        <v>93</v>
      </c>
      <c r="L26" s="1">
        <v>43808</v>
      </c>
      <c r="M26" t="s">
        <v>168</v>
      </c>
      <c r="N26" t="s">
        <v>169</v>
      </c>
      <c r="Q26" t="s">
        <v>170</v>
      </c>
      <c r="R26" t="s">
        <v>171</v>
      </c>
      <c r="S26" t="b">
        <v>0</v>
      </c>
      <c r="T26" s="1">
        <v>46023</v>
      </c>
      <c r="U26" s="2">
        <f>HYPERLINK("https://sbirkapp.gov.cz/detail/SPPR63OJ4ET7ONP4", "https://sbirkapp.gov.cz/detail/SPPR63OJ4ET7ONP4")</f>
        <v>0</v>
      </c>
      <c r="V26" t="s">
        <v>172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173</v>
      </c>
      <c r="F27" t="s">
        <v>37</v>
      </c>
      <c r="G27" t="s">
        <v>174</v>
      </c>
      <c r="H27" s="1">
        <v>44531</v>
      </c>
      <c r="I27" s="1">
        <v>45637.56740855268</v>
      </c>
      <c r="J27" t="s">
        <v>175</v>
      </c>
      <c r="K27" t="s">
        <v>93</v>
      </c>
      <c r="L27" s="1">
        <v>44531</v>
      </c>
      <c r="M27" t="s">
        <v>57</v>
      </c>
      <c r="N27" t="s">
        <v>58</v>
      </c>
      <c r="R27" t="s">
        <v>176</v>
      </c>
      <c r="S27" t="b">
        <v>0</v>
      </c>
      <c r="T27" s="1">
        <v>46023</v>
      </c>
      <c r="U27" s="2">
        <f>HYPERLINK("https://sbirkapp.gov.cz/detail/SPPAGSFBFTYWJMDW", "https://sbirkapp.gov.cz/detail/SPPAGSFBFTYWJMDW")</f>
        <v>0</v>
      </c>
      <c r="V27" t="s">
        <v>177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178</v>
      </c>
      <c r="F28" t="s">
        <v>37</v>
      </c>
      <c r="G28" t="s">
        <v>179</v>
      </c>
      <c r="H28" s="1">
        <v>39118</v>
      </c>
      <c r="I28" s="1">
        <v>45631.56335778675</v>
      </c>
      <c r="J28" t="s">
        <v>180</v>
      </c>
      <c r="K28" t="s">
        <v>93</v>
      </c>
      <c r="L28" s="1">
        <v>39118</v>
      </c>
      <c r="M28" t="s">
        <v>181</v>
      </c>
      <c r="N28" t="s">
        <v>182</v>
      </c>
      <c r="S28" t="b">
        <v>1</v>
      </c>
      <c r="U28" s="2">
        <f>HYPERLINK("https://sbirkapp.gov.cz/detail/SPPKE2426HYCHSQG", "https://sbirkapp.gov.cz/detail/SPPKE2426HYCHSQG")</f>
        <v>0</v>
      </c>
      <c r="V28" t="s">
        <v>183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184</v>
      </c>
      <c r="F29" t="s">
        <v>37</v>
      </c>
      <c r="G29" t="s">
        <v>185</v>
      </c>
      <c r="H29" s="1">
        <v>45460</v>
      </c>
      <c r="I29" s="1">
        <v>45474.46683594437</v>
      </c>
      <c r="J29" t="s">
        <v>186</v>
      </c>
      <c r="K29" t="s">
        <v>31</v>
      </c>
      <c r="M29" t="s">
        <v>187</v>
      </c>
      <c r="N29" t="s">
        <v>188</v>
      </c>
      <c r="S29" t="b">
        <v>1</v>
      </c>
      <c r="U29" s="2">
        <f>HYPERLINK("https://sbirkapp.gov.cz/detail/SPPYZ6ATBXZDIMYQ", "https://sbirkapp.gov.cz/detail/SPPYZ6ATBXZDIMYQ")</f>
        <v>0</v>
      </c>
      <c r="V29" t="s">
        <v>189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190</v>
      </c>
      <c r="F30" t="s">
        <v>37</v>
      </c>
      <c r="G30" t="s">
        <v>191</v>
      </c>
      <c r="H30" s="1">
        <v>45271</v>
      </c>
      <c r="I30" s="1">
        <v>45274.34625540825</v>
      </c>
      <c r="J30" t="s">
        <v>192</v>
      </c>
      <c r="K30" t="s">
        <v>31</v>
      </c>
      <c r="M30" t="s">
        <v>126</v>
      </c>
      <c r="N30" t="s">
        <v>127</v>
      </c>
      <c r="S30" t="b">
        <v>1</v>
      </c>
      <c r="U30" s="2">
        <f>HYPERLINK("https://sbirkapp.gov.cz/detail/SPPCJBTV5CUXBDKY", "https://sbirkapp.gov.cz/detail/SPPCJBTV5CUXBDKY")</f>
        <v>0</v>
      </c>
      <c r="V30" t="s">
        <v>193</v>
      </c>
      <c r="W3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2026-06-24T11:58:04Z</dcterms:created>
  <dcterms:modified xsi:type="dcterms:W3CDTF">2026-06-24T11:58:04Z</dcterms:modified>
</cp:coreProperties>
</file>