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<sst xmlns="http://schemas.openxmlformats.org/spreadsheetml/2006/main" count="558" uniqueCount="238">
  <si>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</si>
  <si>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</si>
  <si>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</si>
  <si>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</si>
  <si>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</si>
  <si>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</si>
  <si>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</si>
  <si>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</si>
  <si>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</si>
  <si>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</si>
  <si>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</si>
  <si>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</si>
  <si>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</si>
  <si>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</si>
  <si>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</si>
  <si>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</si>
  <si>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</si>
  <si>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</si>
  <si>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</si>
  <si>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</si>
  <si>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</si>
  <si>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</si>
  <si>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</si>
  <si>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Nový Jičín</t>
  </si>
  <si>
    <t>00298212</t>
  </si>
  <si>
    <t>ywmb4nc</t>
  </si>
  <si>
    <t>Moravskoslezský kraj</t>
  </si>
  <si>
    <t>3/2024</t>
  </si>
  <si>
    <t>Nařízení</t>
  </si>
  <si>
    <t>kterým se ruší nařízení města Nový Jičín o stanovení maximálních cen jízdného v MHD Nový Jičín na území města Nový Jičín</t>
  </si>
  <si>
    <t>2024-12-15</t>
  </si>
  <si>
    <t>Běžný</t>
  </si>
  <si>
    <t>zrušovací</t>
  </si>
  <si>
    <t>ústavní zákon č. 1/1993 Sb., Ústava České republiky - čl. 79 odst. 3 - zrušovací nařízení</t>
  </si>
  <si>
    <t>9/2022: o stanovení maximálních cen jízdného v MHD Nový Jičín na území města Nový Jičín</t>
  </si>
  <si>
    <t>1442518976</t>
  </si>
  <si>
    <t>2/2024</t>
  </si>
  <si>
    <t>Obecně závazná vyhláška</t>
  </si>
  <si>
    <t>o stanovení koeficientů pro výpočet daně z nemovitých věcí</t>
  </si>
  <si>
    <t>2025-01-01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</si>
  <si>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</si>
  <si>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</si>
  <si>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4/2011: o stanovení koeficientu pro výpočet daně z nemovitostí</t>
  </si>
  <si>
    <t>1411716598</t>
  </si>
  <si>
    <t>1/2024</t>
  </si>
  <si>
    <t>Tržní řád</t>
  </si>
  <si>
    <t>2024-08-14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</si>
  <si>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</si>
  <si>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</si>
  <si>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5/2022: kterým se vydává Tržní řád</t>
  </si>
  <si>
    <t>1392223408</t>
  </si>
  <si>
    <t>8/2023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</si>
  <si>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</si>
  <si>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</si>
  <si>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</si>
  <si>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</si>
  <si>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3/2022: O místním poplatku za užívání veřejného prostranství</t>
  </si>
  <si>
    <t>1284689838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</si>
  <si>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</si>
  <si>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</si>
  <si>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</si>
  <si>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</si>
  <si>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10/2022: o místním poplatku za obecní systém odpadového hospodářství</t>
  </si>
  <si>
    <t>1284674867</t>
  </si>
  <si>
    <t>6/2023</t>
  </si>
  <si>
    <t>o místním poplatku ze psů</t>
  </si>
  <si>
    <t>místní poplatek ze psů</t>
  </si>
  <si>
    <t>zákon č. 565/1990 Sb., o místních poplatcích - § 14 - ze psů</t>
  </si>
  <si>
    <t>7/2021: o místním poplatku ze psů</t>
  </si>
  <si>
    <t>1284664744</t>
  </si>
  <si>
    <t>5/2023</t>
  </si>
  <si>
    <t>kterým se mění nařízení města Nový Jičín o stanovení maximálních cen jízdného v MHD Nový Jičín na území města Nový Jičín</t>
  </si>
  <si>
    <t>2023-07-08</t>
  </si>
  <si>
    <t>regulace cen - stanovení maximálních cen, pokud nejsou stanoveny ministerstvem</t>
  </si>
  <si>
    <t>zákon č. 265/1991 Sb., o působnosti orgánů České republiky v oblasti cen - § 4a odst. 1 písm. a)</t>
  </si>
  <si>
    <t>3/2024: kterým se ruší nařízení města Nový Jičín o stanovení maximálních cen jízdného v MHD Nový Jičín na území města Nový Jičín</t>
  </si>
  <si>
    <t>Vyřazeno</t>
  </si>
  <si>
    <t>-</t>
  </si>
  <si>
    <t>1207264500</t>
  </si>
  <si>
    <t>4/2023</t>
  </si>
  <si>
    <t>kterou se zrušuje Obecně závazná vyhláška č. 12/2011 o stanovení míst pro sázkové hry dle § 2 písm. e), g), i), l), m), n) a loterie a jiné podobné hry podle § 2 písm. j) a § 50 odst. 3 zákona č. 202/1990 Sb., o loteriích a jiných podobných hrách, ve znění pozdějších předpisů</t>
  </si>
  <si>
    <t>2023-06-29</t>
  </si>
  <si>
    <t>ústavní zákon č. 1/1993 Sb., Ústava České republiky - čl. 104 odst. 3 - zrušovací OZV</t>
  </si>
  <si>
    <t>1203365701</t>
  </si>
  <si>
    <t>3/2023</t>
  </si>
  <si>
    <t xml:space="preserve">Nařízení města Nový Jičín,  kterým se mění nařízení města Nový Jičín o stanovení maximálních cen jízdného v MHD Nový Jičín na území města Nový Jičín </t>
  </si>
  <si>
    <t>2023-06-11</t>
  </si>
  <si>
    <t>1194676547</t>
  </si>
  <si>
    <t>2/2023</t>
  </si>
  <si>
    <t xml:space="preserve">kterým se zakazuje reklama šířená na veřejně  přístupných místech </t>
  </si>
  <si>
    <t>2023-04-08</t>
  </si>
  <si>
    <t>reklama na veřejných místech</t>
  </si>
  <si>
    <t>zákon č. 40/1995 Sb., o regulaci reklamy - § 2 odst. 1 písm. d) a odst. 5</t>
  </si>
  <si>
    <t xml:space="preserve">2/2019: kterým se zakazuje reklama šířená na veřejně přístupných místech </t>
  </si>
  <si>
    <t>1165127582</t>
  </si>
  <si>
    <t>1/2023</t>
  </si>
  <si>
    <t>o stanovení obecního systému odpadového hospodářství</t>
  </si>
  <si>
    <t>2023-04-01</t>
  </si>
  <si>
    <t>systém odpadového hospodářství</t>
  </si>
  <si>
    <t>zákon č. 541/2020 Sb., o odpadech - § 59 odst. 4</t>
  </si>
  <si>
    <t>6/2021: o stanovení obecního systému odpadového hospodářství</t>
  </si>
  <si>
    <t>1160000844</t>
  </si>
  <si>
    <t>10/2022</t>
  </si>
  <si>
    <t>2023-01-01</t>
  </si>
  <si>
    <t>8/2021: o místním poplatku za obecní systém odpadového hospodářství</t>
  </si>
  <si>
    <t>7/2023: o místním poplatku za obecní systém odpadového hospodářství</t>
  </si>
  <si>
    <t>1120929937</t>
  </si>
  <si>
    <t>9/2022</t>
  </si>
  <si>
    <t>o stanovení maximálních cen jízdného v MHD Nový Jičín na území města Nový Jičín</t>
  </si>
  <si>
    <t>2022-12-11</t>
  </si>
  <si>
    <t>6/2022: o stanovení maximálních cen jízdného v MHD Nový Jičín na území města Nový Jičín</t>
  </si>
  <si>
    <t>3/2023: Nařízení města Nový Jičín,  kterým se mění nařízení města Nový Jičín o stanovení maximálních cen jízdného v MHD Nový Jičín na území města Nový Jičín ; 3/2023: Nařízení města Nový Jičín,  kterým se mění nařízení města Nový Jičín o stanovení maximálních cen jízdného v MHD Nový Jičín na území města Nový Jičín ; 3/2023: Nařízení města Nový Jičín,  kterým se mění nařízení města Nový Jičín o stanovení maximálních cen jízdného v MHD Nový Jičín na území města Nový Jičín ; 5/2023: kterým se mění nařízení města Nový Jičín o stanovení maximálních cen jízdného v MHD Nový Jičín na území města Nový Jičín</t>
  </si>
  <si>
    <t>3/2024: kterým se ruší nařízení města Nový Jičín o stanovení maximálních cen jízdného v MHD Nový Jičín na území města Nový Jičín; 3/2024: kterým se ruší nařízení města Nový Jičín o stanovení maximálních cen jízdného v MHD Nový Jičín na území města Nový Jičín</t>
  </si>
  <si>
    <t>1108357999</t>
  </si>
  <si>
    <t>8/2022</t>
  </si>
  <si>
    <t>kterým se ruší nařízení města Nový Jičín č. 1/2022, kterým se stanoví maximální ceny jízdného v MHD Nový Jičín v rámci integrovaného dopravního systému Moravskoslezského kraje ODIS na území města Nový Jičín</t>
  </si>
  <si>
    <t>2022-10-01</t>
  </si>
  <si>
    <t>1/2022: Nařízení, kterým se stanoví maximální ceny jízdného v MHD Nový Jičín v rámci integrovaného dopravního systému Moravskoslezského kraje ODIS na území města Nový Jičín</t>
  </si>
  <si>
    <t>1086997787</t>
  </si>
  <si>
    <t>7/2022</t>
  </si>
  <si>
    <t>kterým se zakazují některé formy prodeje zboží a poskytování služeb v energetických odvětvích</t>
  </si>
  <si>
    <t>2022-10-11</t>
  </si>
  <si>
    <t>regulace prodeje zboží nebo poskytování služeb v energetických odvětvích</t>
  </si>
  <si>
    <t>zákon č. 458/2000 Sb., energetický zákon - § 11p</t>
  </si>
  <si>
    <t>1086990101</t>
  </si>
  <si>
    <t>6/2022</t>
  </si>
  <si>
    <t>2022-09-01</t>
  </si>
  <si>
    <t>2/2022: o stanovení maximálních cen jízdného v MHD Nový Jičín na území města Nový Jičín</t>
  </si>
  <si>
    <t>9/2022: o stanovení maximálních cen jízdného v MHD Nový Jičín na území města Nový Jičín; 9/2022: o stanovení maximálních cen jízdného v MHD Nový Jičín na území města Nový Jičín</t>
  </si>
  <si>
    <t>1064002588</t>
  </si>
  <si>
    <t>5/2022</t>
  </si>
  <si>
    <t>kterým se vydává Tržní řád</t>
  </si>
  <si>
    <t>2022-07-09</t>
  </si>
  <si>
    <t>4/2021: kterým se vydává Tržní řád</t>
  </si>
  <si>
    <t>1/2024: Tržní řád; 1/2024: Tržní řád</t>
  </si>
  <si>
    <t>1054141603</t>
  </si>
  <si>
    <t>4/2022</t>
  </si>
  <si>
    <t>kterou se vydává Požární řád města Nový Jičín</t>
  </si>
  <si>
    <t>2022-07-06</t>
  </si>
  <si>
    <t>požární ochrana - požární řád</t>
  </si>
  <si>
    <t>zákon č. 133/1985 Sb., o požární ochraně - § 29 odst. 1 písm. o) bod 1</t>
  </si>
  <si>
    <t>1052725617</t>
  </si>
  <si>
    <t>8/2021</t>
  </si>
  <si>
    <t>2022-01-01</t>
  </si>
  <si>
    <t>Dle přechodného ustanovení</t>
  </si>
  <si>
    <t>10/2022: o místním poplatku za obecní systém odpadového hospodářství; 10/2022: o místním poplatku za obecní systém odpadového hospodářství</t>
  </si>
  <si>
    <t>1038564498</t>
  </si>
  <si>
    <t>7/2021</t>
  </si>
  <si>
    <t>6/2023: o místním poplatku ze psů</t>
  </si>
  <si>
    <t>1038549757</t>
  </si>
  <si>
    <t>6/2021</t>
  </si>
  <si>
    <t>1/2023: o stanovení obecního systému odpadového hospodářství; 1/2023: o stanovení obecního systému odpadového hospodářství</t>
  </si>
  <si>
    <t>1038527798</t>
  </si>
  <si>
    <t>5/2021</t>
  </si>
  <si>
    <t>o stání silničních motorových vozidel  na vymezených místních komunikacích ve městě Nový Jičín</t>
  </si>
  <si>
    <t>2021-08-15</t>
  </si>
  <si>
    <t xml:space="preserve">pozemní komunikace - zákaz stání a odstavení </t>
  </si>
  <si>
    <t xml:space="preserve">zákon č. 13/1997 Sb., o pozemních komunikacích - § 23 odst. 3 </t>
  </si>
  <si>
    <t>1038519289</t>
  </si>
  <si>
    <t>4/2021</t>
  </si>
  <si>
    <t>2021-07-13</t>
  </si>
  <si>
    <t>5/2022: kterým se vydává Tržní řád; 5/2022: kterým se vydává Tržní řád</t>
  </si>
  <si>
    <t>1038498913</t>
  </si>
  <si>
    <t>1/2021</t>
  </si>
  <si>
    <t>o ochraně a udržování veřejné zeleně</t>
  </si>
  <si>
    <t>2021-03-31</t>
  </si>
  <si>
    <t>veřejný pořádek - údržba a ochrana veřejné zeleně</t>
  </si>
  <si>
    <t>zákon č. 128/2000 Sb., o obcích - § 10 písm. c) - údržba a ochrana veřejné zeleně</t>
  </si>
  <si>
    <t>1038487731</t>
  </si>
  <si>
    <t>2/2019</t>
  </si>
  <si>
    <t xml:space="preserve">kterým se zakazuje reklama šířená na veřejně přístupných místech </t>
  </si>
  <si>
    <t>2019-06-13</t>
  </si>
  <si>
    <t xml:space="preserve">2/2023: kterým se zakazuje reklama šířená na veřejně  přístupných místech ; 2/2023: kterým se zakazuje reklama šířená na veřejně  přístupných místech </t>
  </si>
  <si>
    <t>1038484424</t>
  </si>
  <si>
    <t>2/2018</t>
  </si>
  <si>
    <t>kterým se mění NAŘÍZENÍ MĚSTA NOVÝ JIČÍN  č.  4/2016, o opatřeních k ochraně lesa</t>
  </si>
  <si>
    <t>2018-09-11</t>
  </si>
  <si>
    <t>jiná</t>
  </si>
  <si>
    <t xml:space="preserve">ústavní zákon č. 1/1993 Sb., Ústava České republiky - čl. 79 odst. 3 </t>
  </si>
  <si>
    <t>1038481509</t>
  </si>
  <si>
    <t>1/2018</t>
  </si>
  <si>
    <t>o zákazu konzumace alkoholických nápojů na veřejném prostranství</t>
  </si>
  <si>
    <t>2018-06-29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</si>
  <si>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</si>
  <si>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</si>
  <si>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1038479802</t>
  </si>
  <si>
    <t>3/2017</t>
  </si>
  <si>
    <t>kterou se stanoví školské obvody mateřských škol zřízených Městem Nový Jičín</t>
  </si>
  <si>
    <t>2017-04-01</t>
  </si>
  <si>
    <t>školské obvody - mateřské školy</t>
  </si>
  <si>
    <t>zákon č. 561/2004 Sb., školský zákon - § 179 odst. 3 a § 178 odst. 2 písm. b)</t>
  </si>
  <si>
    <t>1038476475</t>
  </si>
  <si>
    <t>2/2017</t>
  </si>
  <si>
    <t>kterou se stanoví školské obvody základních škol zřízených  Městem Nový Jičín</t>
  </si>
  <si>
    <t>školské obvody - základní školy</t>
  </si>
  <si>
    <t>zákon č. 561/2004 Sb., školský zákon - § 178 odst. 2 písm. b)</t>
  </si>
  <si>
    <t>1038471585</t>
  </si>
  <si>
    <t>1/2017</t>
  </si>
  <si>
    <t>o zřízení městské policie</t>
  </si>
  <si>
    <t>obecní policie</t>
  </si>
  <si>
    <t xml:space="preserve">zákon č. 553/1991 Sb., o obecní policii - § 1 odst. 1 </t>
  </si>
  <si>
    <t>1038097736</t>
  </si>
  <si>
    <t>4/2016</t>
  </si>
  <si>
    <t>o opatřeních k ochraně lesa</t>
  </si>
  <si>
    <t>2016-05-16</t>
  </si>
  <si>
    <t>1038063367</t>
  </si>
  <si>
    <t>4/2011</t>
  </si>
  <si>
    <t>o stanovení koeficientu pro výpočet daně z nemovitostí</t>
  </si>
  <si>
    <t>2012-01-01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</si>
  <si>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</si>
  <si>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</si>
  <si>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 stanovení koeficientů pro výpočet daně z nemovitých věcí; 2/2024: o stanovení koeficientů pro výpočet daně z nemovitých věcí</t>
  </si>
  <si>
    <t>1038056898</t>
  </si>
  <si>
    <t>2/2008</t>
  </si>
  <si>
    <t>o maximálních cenách za nucené odtahy motorových vozidel, nucené odtahy motorových vozidel po dopravní nehodě a za služby parkovišť určených ke střežení takto odtažených motorových vozidel</t>
  </si>
  <si>
    <t>2008-04-29</t>
  </si>
  <si>
    <t>1038053601</t>
  </si>
  <si>
    <t>8/2011</t>
  </si>
  <si>
    <t>VÝMAZ</t>
  </si>
  <si>
    <t>1037739625</t>
  </si>
  <si>
    <t>1/2005</t>
  </si>
  <si>
    <t>1037682891</t>
  </si>
  <si>
    <t>3/2022</t>
  </si>
  <si>
    <t>O místním poplatku za užívání veřejného prostranství</t>
  </si>
  <si>
    <t>2022-04-15</t>
  </si>
  <si>
    <t>8/2023: o místním poplatku za užívání veřejného prostranství</t>
  </si>
  <si>
    <t>1021335318</t>
  </si>
  <si>
    <t>2/2022</t>
  </si>
  <si>
    <t>2022-04-01</t>
  </si>
  <si>
    <t>6/2022: o stanovení maximálních cen jízdného v MHD Nový Jičín na území města Nový Jičín; 6/2022: o stanovení maximálních cen jízdného v MHD Nový Jičín na území města Nový Jičín</t>
  </si>
  <si>
    <t>1018607647</t>
  </si>
  <si>
    <t>2/2020</t>
  </si>
  <si>
    <t>1012934081</t>
  </si>
  <si>
    <t>1/2022</t>
  </si>
  <si>
    <t>Nařízení, kterým se stanoví maximální ceny jízdného v MHD Nový Jičín v rámci integrovaného dopravního systému Moravskoslezského kraje ODIS na území města Nový Jičín</t>
  </si>
  <si>
    <t>2022-03-11</t>
  </si>
  <si>
    <t>8/2022: kterým se ruší nařízení města Nový Jičín č. 1/2022, kterým se stanoví maximální ceny jízdného v MHD Nový Jičín v rámci integrovaného dopravního systému Moravskoslezského kraje ODIS na území města Nový Jičín</t>
  </si>
  <si>
    <t>1012793250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</si>
</sst>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45617.60146104655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HYPERLINK("https://sbirkapp.gov.cz/detail/SPP3GJEHFOWVLEV6", "https://sbirkapp.gov.cz/detail/SPP3GJEHFOWVLEV6")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45544</v>
      </c>
      <c r="I3" s="1">
        <v>45548.48183630547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HYPERLINK("https://sbirkapp.gov.cz/detail/SPP5D4WTMLPUC7QI", "https://sbirkapp.gov.cz/detail/SPP5D4WTMLPUC7QI")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45497</v>
      </c>
      <c r="I4" s="1">
        <v>45503.60753457886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HYPERLINK("https://sbirkapp.gov.cz/detail/SPPY7WT7F5SZ42UG", "https://sbirkapp.gov.cz/detail/SPPY7WT7F5SZ42UG")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52</v>
      </c>
      <c r="H5" s="1">
        <v>45271</v>
      </c>
      <c r="I5" s="1">
        <v>45272.6696660888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HYPERLINK("https://sbirkapp.gov.cz/detail/SPPNIS672ZHN4SKW", "https://sbirkapp.gov.cz/detail/SPPNIS672ZHN4SKW")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37</v>
      </c>
      <c r="G6" t="s">
        <v>59</v>
      </c>
      <c r="H6" s="1">
        <v>45271</v>
      </c>
      <c r="I6" s="1">
        <v>45272.65244303131</v>
      </c>
      <c r="J6" t="s">
        <v>53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HYPERLINK("https://sbirkapp.gov.cz/detail/SPPY2Q5HNPOHQOEY", "https://sbirkapp.gov.cz/detail/SPPY2Q5HNPOHQOEY")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37</v>
      </c>
      <c r="G7" t="s">
        <v>65</v>
      </c>
      <c r="H7" s="1">
        <v>45271</v>
      </c>
      <c r="I7" s="1">
        <v>45272.63793322638</v>
      </c>
      <c r="J7" t="s">
        <v>53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HYPERLINK("https://sbirkapp.gov.cz/detail/SPPROBCVW4EABFNQ", "https://sbirkapp.gov.cz/detail/SPPROBCVW4EABFNQ")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45098</v>
      </c>
      <c r="I8" s="1">
        <v>45100.42171809463</v>
      </c>
      <c r="J8" t="s">
        <v>72</v>
      </c>
      <c r="K8" t="s">
        <v>31</v>
      </c>
      <c r="M8" t="s">
        <v>73</v>
      </c>
      <c r="N8" t="s">
        <v>74</v>
      </c>
      <c r="O8" t="s">
        <v>34</v>
      </c>
      <c r="R8" t="s">
        <v>75</v>
      </c>
      <c r="S8" t="s">
        <v>76</v>
      </c>
      <c r="T8" t="s">
        <v>77</v>
      </c>
      <c r="U8" s="2">
        <f>HYPERLINK("https://sbirkapp.gov.cz/detail/SPPI2V2Z64MA733S", "https://sbirkapp.gov.cz/detail/SPPI2V2Z64MA733S")</f>
        <v>0</v>
      </c>
      <c r="V8" t="s">
        <v>78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37</v>
      </c>
      <c r="G9" t="s">
        <v>80</v>
      </c>
      <c r="H9" s="1">
        <v>45089</v>
      </c>
      <c r="I9" s="1">
        <v>45091.66782572882</v>
      </c>
      <c r="J9" t="s">
        <v>81</v>
      </c>
      <c r="K9" t="s">
        <v>31</v>
      </c>
      <c r="M9" t="s">
        <v>32</v>
      </c>
      <c r="N9" t="s">
        <v>82</v>
      </c>
      <c r="S9" t="b">
        <v>1</v>
      </c>
      <c r="U9" s="2">
        <f>HYPERLINK("https://sbirkapp.gov.cz/detail/SPPNMV4LRJTUASTQ", "https://sbirkapp.gov.cz/detail/SPPNMV4LRJTUASTQ")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45070</v>
      </c>
      <c r="I10" s="1">
        <v>45071.41199356048</v>
      </c>
      <c r="J10" t="s">
        <v>86</v>
      </c>
      <c r="K10" t="s">
        <v>31</v>
      </c>
      <c r="M10" t="s">
        <v>73</v>
      </c>
      <c r="N10" t="s">
        <v>74</v>
      </c>
      <c r="O10" t="s">
        <v>34</v>
      </c>
      <c r="R10" t="s">
        <v>75</v>
      </c>
      <c r="S10" t="s">
        <v>76</v>
      </c>
      <c r="T10" t="s">
        <v>77</v>
      </c>
      <c r="U10" s="2">
        <f>HYPERLINK("https://sbirkapp.gov.cz/detail/SPP3N4AQQY3SX57Q", "https://sbirkapp.gov.cz/detail/SPP3N4AQQY3SX57Q")</f>
        <v>0</v>
      </c>
      <c r="V10" t="s">
        <v>87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45007</v>
      </c>
      <c r="I11" s="1">
        <v>45009.38916157105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HYPERLINK("https://sbirkapp.gov.cz/detail/SPP43SGAQXVDZFDK", "https://sbirkapp.gov.cz/detail/SPP43SGAQXVDZFDK")</f>
        <v>0</v>
      </c>
      <c r="V11" t="s">
        <v>94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37</v>
      </c>
      <c r="G12" t="s">
        <v>96</v>
      </c>
      <c r="H12" s="1">
        <v>44998</v>
      </c>
      <c r="I12" s="1">
        <v>45000.41378357352</v>
      </c>
      <c r="J12" t="s">
        <v>97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HYPERLINK("https://sbirkapp.gov.cz/detail/SPPBMC5AQQEQD6AM", "https://sbirkapp.gov.cz/detail/SPPBMC5AQQEQD6AM")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37</v>
      </c>
      <c r="G13" t="s">
        <v>59</v>
      </c>
      <c r="H13" s="1">
        <v>44914</v>
      </c>
      <c r="I13" s="1">
        <v>44918.31419443517</v>
      </c>
      <c r="J13" t="s">
        <v>103</v>
      </c>
      <c r="K13" t="s">
        <v>31</v>
      </c>
      <c r="M13" t="s">
        <v>60</v>
      </c>
      <c r="N13" t="s">
        <v>61</v>
      </c>
      <c r="P13" t="s">
        <v>104</v>
      </c>
      <c r="R13" t="s">
        <v>105</v>
      </c>
      <c r="S13" t="b">
        <v>0</v>
      </c>
      <c r="T13" s="1">
        <v>45292</v>
      </c>
      <c r="U13" s="2">
        <f>HYPERLINK("https://sbirkapp.gov.cz/detail/SPPABHGHLQETSOOI", "https://sbirkapp.gov.cz/detail/SPPABHGHLQETSOOI")</f>
        <v>0</v>
      </c>
      <c r="V13" t="s">
        <v>106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44874</v>
      </c>
      <c r="I14" s="1">
        <v>44889.51402299815</v>
      </c>
      <c r="J14" t="s">
        <v>109</v>
      </c>
      <c r="K14" t="s">
        <v>31</v>
      </c>
      <c r="M14" t="s">
        <v>73</v>
      </c>
      <c r="N14" t="s">
        <v>74</v>
      </c>
      <c r="P14" t="s">
        <v>110</v>
      </c>
      <c r="Q14" t="s">
        <v>111</v>
      </c>
      <c r="R14" t="s">
        <v>112</v>
      </c>
      <c r="S14" t="b">
        <v>0</v>
      </c>
      <c r="T14" s="1">
        <v>45641</v>
      </c>
      <c r="U14" s="2">
        <f>HYPERLINK("https://sbirkapp.gov.cz/detail/SPPCWBAPSLG4BEGM", "https://sbirkapp.gov.cz/detail/SPPCWBAPSLG4BEGM")</f>
        <v>0</v>
      </c>
      <c r="V14" t="s">
        <v>113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114</v>
      </c>
      <c r="F15" t="s">
        <v>28</v>
      </c>
      <c r="G15" t="s">
        <v>115</v>
      </c>
      <c r="H15" s="1">
        <v>44825</v>
      </c>
      <c r="I15" s="1">
        <v>44830.73535615033</v>
      </c>
      <c r="J15" t="s">
        <v>116</v>
      </c>
      <c r="K15" t="s">
        <v>31</v>
      </c>
      <c r="M15" t="s">
        <v>32</v>
      </c>
      <c r="N15" t="s">
        <v>33</v>
      </c>
      <c r="P15" t="s">
        <v>117</v>
      </c>
      <c r="S15" t="b">
        <v>1</v>
      </c>
      <c r="U15" s="2">
        <f>HYPERLINK("https://sbirkapp.gov.cz/detail/SPPP5YLNGZQNJDBO", "https://sbirkapp.gov.cz/detail/SPPP5YLNGZQNJDBO")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44825</v>
      </c>
      <c r="I16" s="1">
        <v>44830.72170061187</v>
      </c>
      <c r="J16" t="s">
        <v>121</v>
      </c>
      <c r="K16" t="s">
        <v>31</v>
      </c>
      <c r="M16" t="s">
        <v>122</v>
      </c>
      <c r="N16" t="s">
        <v>123</v>
      </c>
      <c r="S16" t="b">
        <v>1</v>
      </c>
      <c r="U16" s="2">
        <f>HYPERLINK("https://sbirkapp.gov.cz/detail/SPPVSD2D2OUJA4BS", "https://sbirkapp.gov.cz/detail/SPPVSD2D2OUJA4BS")</f>
        <v>0</v>
      </c>
      <c r="V16" t="s">
        <v>124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108</v>
      </c>
      <c r="H17" s="1">
        <v>44762</v>
      </c>
      <c r="I17" s="1">
        <v>44764.41702256706</v>
      </c>
      <c r="J17" t="s">
        <v>126</v>
      </c>
      <c r="K17" t="s">
        <v>31</v>
      </c>
      <c r="M17" t="s">
        <v>73</v>
      </c>
      <c r="N17" t="s">
        <v>74</v>
      </c>
      <c r="P17" t="s">
        <v>127</v>
      </c>
      <c r="R17" t="s">
        <v>128</v>
      </c>
      <c r="S17" t="b">
        <v>0</v>
      </c>
      <c r="T17" s="1">
        <v>44906</v>
      </c>
      <c r="U17" s="2">
        <f>HYPERLINK("https://sbirkapp.gov.cz/detail/SPPJ3TBZBPUEORPM", "https://sbirkapp.gov.cz/detail/SPPJ3TBZBPUEORPM")</f>
        <v>0</v>
      </c>
      <c r="V17" t="s">
        <v>129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44734</v>
      </c>
      <c r="I18" s="1">
        <v>44736.40419532778</v>
      </c>
      <c r="J18" t="s">
        <v>132</v>
      </c>
      <c r="K18" t="s">
        <v>31</v>
      </c>
      <c r="M18" t="s">
        <v>47</v>
      </c>
      <c r="N18" t="s">
        <v>48</v>
      </c>
      <c r="P18" t="s">
        <v>133</v>
      </c>
      <c r="R18" t="s">
        <v>134</v>
      </c>
      <c r="S18" t="b">
        <v>0</v>
      </c>
      <c r="T18" s="1">
        <v>45518</v>
      </c>
      <c r="U18" s="2">
        <f>HYPERLINK("https://sbirkapp.gov.cz/detail/SPPERBMZI23EOTRE", "https://sbirkapp.gov.cz/detail/SPPERBMZI23EOTRE")</f>
        <v>0</v>
      </c>
      <c r="V18" t="s">
        <v>135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37</v>
      </c>
      <c r="G19" t="s">
        <v>137</v>
      </c>
      <c r="H19" s="1">
        <v>44725</v>
      </c>
      <c r="I19" s="1">
        <v>44733.44322811592</v>
      </c>
      <c r="J19" t="s">
        <v>138</v>
      </c>
      <c r="K19" t="s">
        <v>31</v>
      </c>
      <c r="M19" t="s">
        <v>139</v>
      </c>
      <c r="N19" t="s">
        <v>140</v>
      </c>
      <c r="S19" t="b">
        <v>1</v>
      </c>
      <c r="U19" s="2">
        <f>HYPERLINK("https://sbirkapp.gov.cz/detail/SPPO5M6JYQSM5NOG", "https://sbirkapp.gov.cz/detail/SPPO5M6JYQSM5NOG")</f>
        <v>0</v>
      </c>
      <c r="V19" t="s">
        <v>141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142</v>
      </c>
      <c r="F20" t="s">
        <v>37</v>
      </c>
      <c r="G20" t="s">
        <v>59</v>
      </c>
      <c r="H20" s="1">
        <v>44515</v>
      </c>
      <c r="I20" s="1">
        <v>44694.44642260083</v>
      </c>
      <c r="J20" t="s">
        <v>143</v>
      </c>
      <c r="K20" t="s">
        <v>144</v>
      </c>
      <c r="L20" s="1">
        <v>44525</v>
      </c>
      <c r="M20" t="s">
        <v>60</v>
      </c>
      <c r="N20" t="s">
        <v>61</v>
      </c>
      <c r="R20" t="s">
        <v>145</v>
      </c>
      <c r="S20" t="b">
        <v>0</v>
      </c>
      <c r="T20" s="1">
        <v>44927</v>
      </c>
      <c r="U20" s="2">
        <f>HYPERLINK("https://sbirkapp.gov.cz/detail/SPPYBKA53JIJNZH6", "https://sbirkapp.gov.cz/detail/SPPYBKA53JIJNZH6")</f>
        <v>0</v>
      </c>
      <c r="V20" t="s">
        <v>146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147</v>
      </c>
      <c r="F21" t="s">
        <v>37</v>
      </c>
      <c r="G21" t="s">
        <v>65</v>
      </c>
      <c r="H21" s="1">
        <v>44515</v>
      </c>
      <c r="I21" s="1">
        <v>44694.43066136498</v>
      </c>
      <c r="J21" t="s">
        <v>143</v>
      </c>
      <c r="K21" t="s">
        <v>144</v>
      </c>
      <c r="L21" s="1">
        <v>44525</v>
      </c>
      <c r="M21" t="s">
        <v>66</v>
      </c>
      <c r="N21" t="s">
        <v>67</v>
      </c>
      <c r="R21" t="s">
        <v>148</v>
      </c>
      <c r="S21" t="b">
        <v>0</v>
      </c>
      <c r="T21" s="1">
        <v>45292</v>
      </c>
      <c r="U21" s="2">
        <f>HYPERLINK("https://sbirkapp.gov.cz/detail/SPPC6BNXRGO43SQQ", "https://sbirkapp.gov.cz/detail/SPPC6BNXRGO43SQQ")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37</v>
      </c>
      <c r="G22" t="s">
        <v>96</v>
      </c>
      <c r="H22" s="1">
        <v>44515</v>
      </c>
      <c r="I22" s="1">
        <v>44694.4080820733</v>
      </c>
      <c r="J22" t="s">
        <v>143</v>
      </c>
      <c r="K22" t="s">
        <v>144</v>
      </c>
      <c r="L22" s="1">
        <v>44546</v>
      </c>
      <c r="M22" t="s">
        <v>98</v>
      </c>
      <c r="N22" t="s">
        <v>99</v>
      </c>
      <c r="R22" t="s">
        <v>151</v>
      </c>
      <c r="S22" t="b">
        <v>0</v>
      </c>
      <c r="T22" s="1">
        <v>45017</v>
      </c>
      <c r="U22" s="2">
        <f>HYPERLINK("https://sbirkapp.gov.cz/detail/SPPRZ262VXHQXMYM", "https://sbirkapp.gov.cz/detail/SPPRZ262VXHQXMYM")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44405</v>
      </c>
      <c r="I23" s="1">
        <v>44694.39653661819</v>
      </c>
      <c r="J23" t="s">
        <v>155</v>
      </c>
      <c r="K23" t="s">
        <v>144</v>
      </c>
      <c r="L23" s="1">
        <v>44406</v>
      </c>
      <c r="M23" t="s">
        <v>156</v>
      </c>
      <c r="N23" t="s">
        <v>157</v>
      </c>
      <c r="S23" t="b">
        <v>1</v>
      </c>
      <c r="U23" s="2">
        <f>HYPERLINK("https://sbirkapp.gov.cz/detail/SPP6TJLX3VZXX5CI", "https://sbirkapp.gov.cz/detail/SPP6TJLX3VZXX5CI")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131</v>
      </c>
      <c r="H24" s="1">
        <v>44370</v>
      </c>
      <c r="I24" s="1">
        <v>44694.37501619812</v>
      </c>
      <c r="J24" t="s">
        <v>160</v>
      </c>
      <c r="K24" t="s">
        <v>144</v>
      </c>
      <c r="L24" s="1">
        <v>44375</v>
      </c>
      <c r="M24" t="s">
        <v>47</v>
      </c>
      <c r="N24" t="s">
        <v>48</v>
      </c>
      <c r="R24" t="s">
        <v>161</v>
      </c>
      <c r="S24" t="b">
        <v>0</v>
      </c>
      <c r="T24" s="1">
        <v>44751</v>
      </c>
      <c r="U24" s="2">
        <f>HYPERLINK("https://sbirkapp.gov.cz/detail/SPP4AZRZKII5725I", "https://sbirkapp.gov.cz/detail/SPP4AZRZKII5725I")</f>
        <v>0</v>
      </c>
      <c r="V24" t="s">
        <v>162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37</v>
      </c>
      <c r="G25" t="s">
        <v>164</v>
      </c>
      <c r="H25" s="1">
        <v>44270</v>
      </c>
      <c r="I25" s="1">
        <v>44694.3577328004</v>
      </c>
      <c r="J25" t="s">
        <v>165</v>
      </c>
      <c r="K25" t="s">
        <v>144</v>
      </c>
      <c r="L25" s="1">
        <v>44271</v>
      </c>
      <c r="M25" t="s">
        <v>166</v>
      </c>
      <c r="N25" t="s">
        <v>167</v>
      </c>
      <c r="S25" t="b">
        <v>1</v>
      </c>
      <c r="U25" s="2">
        <f>HYPERLINK("https://sbirkapp.gov.cz/detail/SPPVBE3HGXEDX2RQ", "https://sbirkapp.gov.cz/detail/SPPVBE3HGXEDX2RQ")</f>
        <v>0</v>
      </c>
      <c r="V25" t="s">
        <v>168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170</v>
      </c>
      <c r="H26" s="1">
        <v>43607</v>
      </c>
      <c r="I26" s="1">
        <v>44694.3524975093</v>
      </c>
      <c r="J26" t="s">
        <v>171</v>
      </c>
      <c r="K26" t="s">
        <v>144</v>
      </c>
      <c r="L26" s="1">
        <v>43614</v>
      </c>
      <c r="M26" t="s">
        <v>91</v>
      </c>
      <c r="N26" t="s">
        <v>92</v>
      </c>
      <c r="R26" t="s">
        <v>172</v>
      </c>
      <c r="S26" t="b">
        <v>0</v>
      </c>
      <c r="T26" s="1">
        <v>45024</v>
      </c>
      <c r="U26" s="2">
        <f>HYPERLINK("https://sbirkapp.gov.cz/detail/SPPLSPM4XI2KEZLG", "https://sbirkapp.gov.cz/detail/SPPLSPM4XI2KEZLG")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43334</v>
      </c>
      <c r="I27" s="1">
        <v>44694.34882204011</v>
      </c>
      <c r="J27" t="s">
        <v>176</v>
      </c>
      <c r="K27" t="s">
        <v>144</v>
      </c>
      <c r="L27" s="1">
        <v>43339</v>
      </c>
      <c r="M27" t="s">
        <v>177</v>
      </c>
      <c r="N27" t="s">
        <v>178</v>
      </c>
      <c r="S27" t="b">
        <v>1</v>
      </c>
      <c r="U27" s="2">
        <f>HYPERLINK("https://sbirkapp.gov.cz/detail/SPP6GSOWAB6ILMBK", "https://sbirkapp.gov.cz/detail/SPP6GSOWAB6ILMBK")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37</v>
      </c>
      <c r="G28" t="s">
        <v>181</v>
      </c>
      <c r="H28" s="1">
        <v>43258</v>
      </c>
      <c r="I28" s="1">
        <v>44694.34567304264</v>
      </c>
      <c r="J28" t="s">
        <v>182</v>
      </c>
      <c r="K28" t="s">
        <v>144</v>
      </c>
      <c r="L28" s="1">
        <v>43265</v>
      </c>
      <c r="M28" t="s">
        <v>183</v>
      </c>
      <c r="N28" t="s">
        <v>184</v>
      </c>
      <c r="S28" t="b">
        <v>1</v>
      </c>
      <c r="U28" s="2">
        <f>HYPERLINK("https://sbirkapp.gov.cz/detail/SPP34NZVQOKSVI7M", "https://sbirkapp.gov.cz/detail/SPP34NZVQOKSVI7M")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37</v>
      </c>
      <c r="G29" t="s">
        <v>187</v>
      </c>
      <c r="H29" s="1">
        <v>42803</v>
      </c>
      <c r="I29" s="1">
        <v>44694.34094550126</v>
      </c>
      <c r="J29" t="s">
        <v>188</v>
      </c>
      <c r="K29" t="s">
        <v>144</v>
      </c>
      <c r="L29" s="1">
        <v>42811</v>
      </c>
      <c r="M29" t="s">
        <v>189</v>
      </c>
      <c r="N29" t="s">
        <v>190</v>
      </c>
      <c r="S29" t="b">
        <v>1</v>
      </c>
      <c r="U29" s="2">
        <f>HYPERLINK("https://sbirkapp.gov.cz/detail/SPP6DABIXP5PCK5U", "https://sbirkapp.gov.cz/detail/SPP6DABIXP5PCK5U")</f>
        <v>0</v>
      </c>
      <c r="V29" t="s">
        <v>191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37</v>
      </c>
      <c r="G30" t="s">
        <v>193</v>
      </c>
      <c r="H30" s="1">
        <v>42803</v>
      </c>
      <c r="I30" s="1">
        <v>44694.33466657132</v>
      </c>
      <c r="J30" t="s">
        <v>188</v>
      </c>
      <c r="K30" t="s">
        <v>144</v>
      </c>
      <c r="L30" s="1">
        <v>42811</v>
      </c>
      <c r="M30" t="s">
        <v>194</v>
      </c>
      <c r="N30" t="s">
        <v>195</v>
      </c>
      <c r="S30" t="b">
        <v>1</v>
      </c>
      <c r="U30" s="2">
        <f>HYPERLINK("https://sbirkapp.gov.cz/detail/SPPZTTY2DSXEJYCM", "https://sbirkapp.gov.cz/detail/SPPZTTY2DSXEJYCM")</f>
        <v>0</v>
      </c>
      <c r="V30" t="s">
        <v>196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37</v>
      </c>
      <c r="G31" t="s">
        <v>198</v>
      </c>
      <c r="H31" s="1">
        <v>42803</v>
      </c>
      <c r="I31" s="1">
        <v>44693.4317983473</v>
      </c>
      <c r="J31" t="s">
        <v>188</v>
      </c>
      <c r="K31" t="s">
        <v>144</v>
      </c>
      <c r="L31" s="1">
        <v>42811</v>
      </c>
      <c r="M31" t="s">
        <v>199</v>
      </c>
      <c r="N31" t="s">
        <v>200</v>
      </c>
      <c r="S31" t="b">
        <v>1</v>
      </c>
      <c r="U31" s="2">
        <f>HYPERLINK("https://sbirkapp.gov.cz/detail/SPPTKEVQYW3X3ATE", "https://sbirkapp.gov.cz/detail/SPPTKEVQYW3X3ATE")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42494</v>
      </c>
      <c r="I32" s="1">
        <v>44693.3950402738</v>
      </c>
      <c r="J32" t="s">
        <v>204</v>
      </c>
      <c r="K32" t="s">
        <v>144</v>
      </c>
      <c r="L32" s="1">
        <v>42506</v>
      </c>
      <c r="M32" t="s">
        <v>177</v>
      </c>
      <c r="N32" t="s">
        <v>178</v>
      </c>
      <c r="S32" t="b">
        <v>1</v>
      </c>
      <c r="U32" s="2">
        <f>HYPERLINK("https://sbirkapp.gov.cz/detail/SPPQWUWYM5GG2JAM", "https://sbirkapp.gov.cz/detail/SPPQWUWYM5GG2JAM")</f>
        <v>0</v>
      </c>
      <c r="V32" t="s">
        <v>205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206</v>
      </c>
      <c r="F33" t="s">
        <v>37</v>
      </c>
      <c r="G33" t="s">
        <v>207</v>
      </c>
      <c r="H33" s="1">
        <v>40717</v>
      </c>
      <c r="I33" s="1">
        <v>44693.38869325718</v>
      </c>
      <c r="J33" t="s">
        <v>208</v>
      </c>
      <c r="K33" t="s">
        <v>144</v>
      </c>
      <c r="L33" s="1">
        <v>40723</v>
      </c>
      <c r="M33" t="s">
        <v>209</v>
      </c>
      <c r="N33" t="s">
        <v>210</v>
      </c>
      <c r="R33" t="s">
        <v>211</v>
      </c>
      <c r="S33" t="b">
        <v>0</v>
      </c>
      <c r="T33" s="1">
        <v>45658</v>
      </c>
      <c r="U33" s="2">
        <f>HYPERLINK("https://sbirkapp.gov.cz/detail/SPPICRBWNDEXMIYK", "https://sbirkapp.gov.cz/detail/SPPICRBWNDEXMIYK")</f>
        <v>0</v>
      </c>
      <c r="V33" t="s">
        <v>212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28</v>
      </c>
      <c r="G34" t="s">
        <v>214</v>
      </c>
      <c r="H34" s="1">
        <v>39567</v>
      </c>
      <c r="I34" s="1">
        <v>44693.38500781784</v>
      </c>
      <c r="J34" t="s">
        <v>215</v>
      </c>
      <c r="K34" t="s">
        <v>144</v>
      </c>
      <c r="L34" s="1">
        <v>39567</v>
      </c>
      <c r="M34" t="s">
        <v>73</v>
      </c>
      <c r="N34" t="s">
        <v>74</v>
      </c>
      <c r="S34" t="s">
        <v>76</v>
      </c>
      <c r="T34" t="s">
        <v>77</v>
      </c>
      <c r="U34" s="2">
        <f>HYPERLINK("https://sbirkapp.gov.cz/detail/SPPMVTP3IEBFWGCC", "https://sbirkapp.gov.cz/detail/SPPMVTP3IEBFWGCC")</f>
        <v>0</v>
      </c>
      <c r="V34" t="s">
        <v>216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217</v>
      </c>
      <c r="F35" t="s">
        <v>218</v>
      </c>
      <c r="G35" t="s">
        <v>77</v>
      </c>
      <c r="H35" t="s">
        <v>77</v>
      </c>
      <c r="I35" t="s">
        <v>77</v>
      </c>
      <c r="J35" t="s">
        <v>77</v>
      </c>
      <c r="K35" t="s">
        <v>77</v>
      </c>
      <c r="L35" t="s">
        <v>77</v>
      </c>
      <c r="M35" t="s">
        <v>77</v>
      </c>
      <c r="N35" t="s">
        <v>77</v>
      </c>
      <c r="O35" t="s">
        <v>77</v>
      </c>
      <c r="P35" t="s">
        <v>77</v>
      </c>
      <c r="Q35" t="s">
        <v>77</v>
      </c>
      <c r="R35" t="s">
        <v>77</v>
      </c>
      <c r="S35" t="s">
        <v>77</v>
      </c>
      <c r="T35" t="s">
        <v>77</v>
      </c>
      <c r="U35" t="s">
        <v>77</v>
      </c>
      <c r="V35" t="s">
        <v>219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220</v>
      </c>
      <c r="F36" t="s">
        <v>218</v>
      </c>
      <c r="G36" t="s">
        <v>77</v>
      </c>
      <c r="H36" t="s">
        <v>77</v>
      </c>
      <c r="I36" t="s">
        <v>77</v>
      </c>
      <c r="J36" t="s">
        <v>77</v>
      </c>
      <c r="K36" t="s">
        <v>77</v>
      </c>
      <c r="L36" t="s">
        <v>77</v>
      </c>
      <c r="M36" t="s">
        <v>77</v>
      </c>
      <c r="N36" t="s">
        <v>77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221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222</v>
      </c>
      <c r="F37" t="s">
        <v>37</v>
      </c>
      <c r="G37" t="s">
        <v>223</v>
      </c>
      <c r="H37" s="1">
        <v>44634</v>
      </c>
      <c r="I37" s="1">
        <v>44651.56281709091</v>
      </c>
      <c r="J37" t="s">
        <v>224</v>
      </c>
      <c r="K37" t="s">
        <v>31</v>
      </c>
      <c r="M37" t="s">
        <v>54</v>
      </c>
      <c r="N37" t="s">
        <v>55</v>
      </c>
      <c r="R37" t="s">
        <v>225</v>
      </c>
      <c r="S37" t="b">
        <v>0</v>
      </c>
      <c r="T37" s="1">
        <v>45292</v>
      </c>
      <c r="U37" s="2">
        <f>HYPERLINK("https://sbirkapp.gov.cz/detail/SPPZ2ILAY3QNDY4G", "https://sbirkapp.gov.cz/detail/SPPZ2ILAY3QNDY4G")</f>
        <v>0</v>
      </c>
      <c r="V37" t="s">
        <v>226</v>
      </c>
      <c r="W37">
        <v>3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227</v>
      </c>
      <c r="F38" t="s">
        <v>28</v>
      </c>
      <c r="G38" t="s">
        <v>108</v>
      </c>
      <c r="H38" s="1">
        <v>44643</v>
      </c>
      <c r="I38" s="1">
        <v>44644.54288317558</v>
      </c>
      <c r="J38" t="s">
        <v>228</v>
      </c>
      <c r="K38" t="s">
        <v>31</v>
      </c>
      <c r="M38" t="s">
        <v>73</v>
      </c>
      <c r="N38" t="s">
        <v>74</v>
      </c>
      <c r="R38" t="s">
        <v>229</v>
      </c>
      <c r="S38" t="b">
        <v>0</v>
      </c>
      <c r="T38" s="1">
        <v>44805</v>
      </c>
      <c r="U38" s="2">
        <f>HYPERLINK("https://sbirkapp.gov.cz/detail/SPP3M3IFU7GBF6GK", "https://sbirkapp.gov.cz/detail/SPP3M3IFU7GBF6GK")</f>
        <v>0</v>
      </c>
      <c r="V38" t="s">
        <v>230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231</v>
      </c>
      <c r="F39" t="s">
        <v>218</v>
      </c>
      <c r="G39" t="s">
        <v>77</v>
      </c>
      <c r="H39" t="s">
        <v>77</v>
      </c>
      <c r="I39" t="s">
        <v>77</v>
      </c>
      <c r="J39" t="s">
        <v>77</v>
      </c>
      <c r="K39" t="s">
        <v>77</v>
      </c>
      <c r="L39" t="s">
        <v>77</v>
      </c>
      <c r="M39" t="s">
        <v>77</v>
      </c>
      <c r="N39" t="s">
        <v>77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232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233</v>
      </c>
      <c r="F40" t="s">
        <v>28</v>
      </c>
      <c r="G40" t="s">
        <v>234</v>
      </c>
      <c r="H40" s="1">
        <v>44629</v>
      </c>
      <c r="I40" s="1">
        <v>44630.3302836762</v>
      </c>
      <c r="J40" t="s">
        <v>235</v>
      </c>
      <c r="K40" t="s">
        <v>31</v>
      </c>
      <c r="M40" t="s">
        <v>73</v>
      </c>
      <c r="N40" t="s">
        <v>74</v>
      </c>
      <c r="R40" t="s">
        <v>236</v>
      </c>
      <c r="S40" t="b">
        <v>0</v>
      </c>
      <c r="T40" s="1">
        <v>44835</v>
      </c>
      <c r="U40" s="2">
        <f>HYPERLINK("https://sbirkapp.gov.cz/detail/SPPQ4K32HYD5FDRY", "https://sbirkapp.gov.cz/detail/SPPQ4K32HYD5FDRY")</f>
        <v>0</v>
      </c>
      <c r="V40" t="s">
        <v>237</v>
      </c>
      <c r="W4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2026-07-27T11:51:43Z</dcterms:created>
  <dcterms:modified xsi:type="dcterms:W3CDTF">2026-07-27T11:51:43Z</dcterms:modified>
</cp:coreProperties>
</file>